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_inst_Unidad\Gerencia General\ARCHIVO\2021\Consecutivo\GG-OF-0558-2021 Greivin Hernández González DESAF Informe Cumplimiento 1er Trimestre 2021\"/>
    </mc:Choice>
  </mc:AlternateContent>
  <xr:revisionPtr revIDLastSave="0" documentId="8_{F845587F-E2B6-487D-B2E2-7557758E682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FV 1 T _2021" sheetId="4" r:id="rId1"/>
  </sheets>
  <externalReferences>
    <externalReference r:id="rId2"/>
    <externalReference r:id="rId3"/>
    <externalReference r:id="rId4"/>
    <externalReference r:id="rId5"/>
  </externalReferences>
  <definedNames>
    <definedName name="_ced1">'[1]Sit. Familiar'!$D$4</definedName>
    <definedName name="_ced10">'[1]Sit. Familiar'!$D$13</definedName>
    <definedName name="_ced11">'[1]Sit. Familiar'!$D$14</definedName>
    <definedName name="_ced12">'[1]Sit. Familiar'!$D$15</definedName>
    <definedName name="_ced13">'[1]Sit. Familiar'!$D$16</definedName>
    <definedName name="_ced14">'[1]Sit. Familiar'!$D$17</definedName>
    <definedName name="_ced15">'[1]Sit. Familiar'!$D$18</definedName>
    <definedName name="_ced16">'[1]Sit. Familiar'!$D$19</definedName>
    <definedName name="_ced2">'[1]Sit. Familiar'!$D$5</definedName>
    <definedName name="_ced3">'[1]Sit. Familiar'!$D$6</definedName>
    <definedName name="_ced4">'[1]Sit. Familiar'!$D$7</definedName>
    <definedName name="_ced5">'[1]Sit. Familiar'!$D$8</definedName>
    <definedName name="_ced6">'[1]Sit. Familiar'!$D$9</definedName>
    <definedName name="_ced7">'[1]Sit. Familiar'!$D$10</definedName>
    <definedName name="_ced8">'[1]Sit. Familiar'!$D$11</definedName>
    <definedName name="_ced9">'[1]Sit. Familiar'!$D$12</definedName>
    <definedName name="_xlnm.Print_Area" localSheetId="0">'BFV 1 T _2021'!$A$2:$F$100</definedName>
    <definedName name="Disponibilidad_ARTICULO_59." localSheetId="0">#REF!</definedName>
    <definedName name="nombre_1" localSheetId="0">'[2]INFORMACION DE INGRESOS Y FIS'!$B$6</definedName>
    <definedName name="nombre_10" localSheetId="0">'[3]INFORMACION DE INGRESOS Y FIS'!$B$13</definedName>
    <definedName name="nombre_11" localSheetId="0">'[3]INFORMACION DE INGRESOS Y FIS'!$B$14</definedName>
    <definedName name="nombre_12" localSheetId="0">'[3]INFORMACION DE INGRESOS Y FIS'!$B$15</definedName>
    <definedName name="nombre_13" localSheetId="0">'[3]INFORMACION DE INGRESOS Y FIS'!$B$16</definedName>
    <definedName name="nombre_14" localSheetId="0">'[3]INFORMACION DE INGRESOS Y FIS'!$B$17</definedName>
    <definedName name="nombre_2" localSheetId="0">'[2]INFORMACION DE INGRESOS Y FIS'!$B$7</definedName>
    <definedName name="nombre_3" localSheetId="0">'[2]INFORMACION DE INGRESOS Y FIS'!$B$8</definedName>
    <definedName name="nombre_4" localSheetId="0">'[2]INFORMACION DE INGRESOS Y FIS'!$B$9</definedName>
    <definedName name="nombre_5" localSheetId="0">'[3]INFORMACION DE INGRESOS Y FIS'!$B$8</definedName>
    <definedName name="nombre_6" localSheetId="0">'[3]INFORMACION DE INGRESOS Y FIS'!$B$9</definedName>
    <definedName name="nombre_7" localSheetId="0">'[3]INFORMACION DE INGRESOS Y FIS'!$B$10</definedName>
    <definedName name="nombre_8" localSheetId="0">'[3]INFORMACION DE INGRESOS Y FIS'!$B$11</definedName>
    <definedName name="nombre_9" localSheetId="0">'[3]INFORMACION DE INGRESOS Y FIS'!$B$12</definedName>
    <definedName name="nombre1">'[1]Sit. Familiar'!$C$4</definedName>
    <definedName name="nombre10">'[1]Sit. Familiar'!$C$13</definedName>
    <definedName name="nombre11">'[1]Sit. Familiar'!$C$14</definedName>
    <definedName name="nombre12">'[1]Sit. Familiar'!$C$15</definedName>
    <definedName name="nombre13">'[1]Sit. Familiar'!$C$16</definedName>
    <definedName name="nombre14">'[1]Sit. Familiar'!$C$17</definedName>
    <definedName name="nombre15">'[1]Sit. Familiar'!$C$18</definedName>
    <definedName name="nombre16">'[1]Sit. Familiar'!$C$19</definedName>
    <definedName name="nombre2">'[1]Sit. Familiar'!$C$5</definedName>
    <definedName name="nombre3">'[1]Sit. Familiar'!$C$6</definedName>
    <definedName name="nombre4">'[1]Sit. Familiar'!$C$7</definedName>
    <definedName name="nombre5">'[1]Sit. Familiar'!$C$8</definedName>
    <definedName name="nombre6">'[1]Sit. Familiar'!$C$9</definedName>
    <definedName name="nombre7">'[1]Sit. Familiar'!$C$10</definedName>
    <definedName name="nombre8">'[1]Sit. Familiar'!$C$11</definedName>
    <definedName name="nombre9">'[1]Sit. Familiar'!$C$12</definedName>
    <definedName name="TRT" localSheetId="0">'[4]INFORMACION DE INGRESOS Y FIS'!$B$11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6" i="4" l="1"/>
  <c r="E94" i="4"/>
  <c r="E93" i="4"/>
  <c r="E95" i="4" s="1"/>
  <c r="E71" i="4"/>
  <c r="E72" i="4"/>
  <c r="E73" i="4"/>
  <c r="E74" i="4"/>
  <c r="E75" i="4"/>
  <c r="E76" i="4"/>
  <c r="E70" i="4"/>
  <c r="F27" i="4"/>
  <c r="F26" i="4"/>
  <c r="F25" i="4"/>
  <c r="F24" i="4"/>
  <c r="F23" i="4"/>
  <c r="F22" i="4"/>
  <c r="F21" i="4"/>
  <c r="F20" i="4"/>
  <c r="F18" i="4"/>
  <c r="F17" i="4"/>
  <c r="F16" i="4"/>
  <c r="F15" i="4"/>
  <c r="F14" i="4"/>
  <c r="F13" i="4"/>
  <c r="F12" i="4"/>
  <c r="F11" i="4"/>
  <c r="E45" i="4"/>
  <c r="E43" i="4"/>
  <c r="E46" i="4"/>
  <c r="E44" i="4"/>
  <c r="E51" i="4"/>
  <c r="E52" i="4"/>
  <c r="E53" i="4"/>
  <c r="E50" i="4"/>
  <c r="E97" i="4" l="1"/>
  <c r="C77" i="4"/>
  <c r="C55" i="4" l="1"/>
  <c r="C48" i="4"/>
  <c r="B77" i="4" l="1"/>
  <c r="E47" i="4" l="1"/>
  <c r="B48" i="4"/>
  <c r="D55" i="4"/>
  <c r="D48" i="4"/>
  <c r="E48" i="4" l="1"/>
  <c r="E54" i="4"/>
  <c r="B55" i="4"/>
  <c r="E55" i="4" l="1"/>
  <c r="D77" i="4" l="1"/>
  <c r="E77" i="4" l="1"/>
</calcChain>
</file>

<file path=xl/sharedStrings.xml><?xml version="1.0" encoding="utf-8"?>
<sst xmlns="http://schemas.openxmlformats.org/spreadsheetml/2006/main" count="125" uniqueCount="62">
  <si>
    <t>Cuadro 1</t>
  </si>
  <si>
    <t>Reporte de beneficios efectivos por el Fondo de Desarrollo Social y Asignaciones Familiares</t>
  </si>
  <si>
    <t xml:space="preserve">Programa: </t>
  </si>
  <si>
    <t>Fondo de Subsidio para la Vivienda (Bono de la Vivienda)</t>
  </si>
  <si>
    <t xml:space="preserve">Institución: </t>
  </si>
  <si>
    <t>BANCO HIPOTECARIO DE LA VIVIENDA</t>
  </si>
  <si>
    <t xml:space="preserve">Trimestre: </t>
  </si>
  <si>
    <t>Primero</t>
  </si>
  <si>
    <t xml:space="preserve">Año: </t>
  </si>
  <si>
    <t>Producto</t>
  </si>
  <si>
    <t>Unidad</t>
  </si>
  <si>
    <t>Enero</t>
  </si>
  <si>
    <t>Febrero</t>
  </si>
  <si>
    <t>Marzo</t>
  </si>
  <si>
    <t>I Trimestre</t>
  </si>
  <si>
    <t>Bonos formalizados</t>
  </si>
  <si>
    <t xml:space="preserve">1. Construcción en Lote Propio (CLP) </t>
  </si>
  <si>
    <t>Familias</t>
  </si>
  <si>
    <t>Personas</t>
  </si>
  <si>
    <t xml:space="preserve">2. Compra de Lote y Construcción (LYC) </t>
  </si>
  <si>
    <t>3. Compra de Vivienda Existente (CVE) formalizados</t>
  </si>
  <si>
    <t>4. Reparación, Ampliación, mejoras y terminación de vivienda (RAMTE) Formalizados</t>
  </si>
  <si>
    <t>Bonos entregados</t>
  </si>
  <si>
    <t>1. Construcción en Lote Propio (CLP) Entregados</t>
  </si>
  <si>
    <t>2. Compra de Lote y Construcción (LYC) Entregados</t>
  </si>
  <si>
    <t>3. Compra de Vivienda Existente (CVE)  Entregados</t>
  </si>
  <si>
    <t>4. Reparación, Ampliación, mejoras y terminación de vivienda (RAMTE) Entregados</t>
  </si>
  <si>
    <t>n.d.= no disponible</t>
  </si>
  <si>
    <t>Fuente: Departamento de Análisis y Control, Dirección FOSUVI, BANHVI.</t>
  </si>
  <si>
    <t>Cuadro 2</t>
  </si>
  <si>
    <t>Reporte de gastos efectivos por producto financiados por el Fondo de Desarrollo Social y Asignaciones Familiares</t>
  </si>
  <si>
    <t xml:space="preserve">Unidad: </t>
  </si>
  <si>
    <t>Colones</t>
  </si>
  <si>
    <t>1. Construcción en Lote Propio (CLP)</t>
  </si>
  <si>
    <t>2. Compra de Lote y Construcción (LYC)</t>
  </si>
  <si>
    <t>3.  Compra de Vivienda Existente (CVE)</t>
  </si>
  <si>
    <t>4. Reparación, Ampliación, mejoras y terminación de vivienda (RAMTE)</t>
  </si>
  <si>
    <t>5. Gastos generales</t>
  </si>
  <si>
    <t>Total</t>
  </si>
  <si>
    <t>5. Gastos generales (estimados a los bonos entregados)</t>
  </si>
  <si>
    <t>Fuente: Departamento de Análisis y Control, Dirección FOSUVI y Departamento Financiero Contable, Dirección Administrativa, BANHVI.</t>
  </si>
  <si>
    <t>Cuadro 3</t>
  </si>
  <si>
    <t>Reporte de gastos efectivos por rubro financiados por el Fondo de Desarrollo Social y Asignaciones Familiares</t>
  </si>
  <si>
    <t>Rubro por objeto de gasto</t>
  </si>
  <si>
    <t>Según Bonos formalizados</t>
  </si>
  <si>
    <t>1. Remuneraciones</t>
  </si>
  <si>
    <t>2. Servicios</t>
  </si>
  <si>
    <t>3. Materiales y Suministros</t>
  </si>
  <si>
    <t>4. Transferencias Corrientes</t>
  </si>
  <si>
    <t>5. Bienes duraderos</t>
  </si>
  <si>
    <t>6. Transferencias Corrientes a Instituciones Financieras (Costo Operativo)</t>
  </si>
  <si>
    <t>7. Transferencias de Capital 1/</t>
  </si>
  <si>
    <t>1/ Por medio de las Entidades autorizadas, incluye desembolso de proyectos de Vivienda tramitados al amparo del art, 59 de la Ley del SFNV.</t>
  </si>
  <si>
    <t>Cuadro 4</t>
  </si>
  <si>
    <t>Reporte de ingresos efectivos girados por el Fondo de Desarrollo Social y Asignaciones Familiares</t>
  </si>
  <si>
    <t xml:space="preserve">Unidad Ejecutora: 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</si>
  <si>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</si>
  <si>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</si>
  <si>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</si>
  <si>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</si>
  <si>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 xml:space="preserve">1. Saldo en caja inicial  (5 t-1) </t>
  </si>
  <si>
    <t>Dirección Área Técnica. Departamento de Evaluación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</si>
</sst>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€]* #,##0.00_);_([$€]* \(#,##0.00\);_([$€]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Fill="1"/>
    <xf numFmtId="0" fontId="3" fillId="0" borderId="0" xfId="0" applyFont="1"/>
    <xf numFmtId="0" fontId="3" fillId="0" borderId="0" xfId="0" applyFont="1" applyFill="1" applyAlignment="1">
      <alignment horizontal="right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0" borderId="0" xfId="0" applyFont="1" applyBorder="1"/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3" fillId="2" borderId="4" xfId="0" applyFont="1" applyFill="1" applyBorder="1"/>
    <xf numFmtId="0" fontId="3" fillId="0" borderId="7" xfId="0" applyFont="1" applyFill="1" applyBorder="1"/>
    <xf numFmtId="3" fontId="3" fillId="0" borderId="0" xfId="0" applyNumberFormat="1" applyFont="1"/>
    <xf numFmtId="0" fontId="3" fillId="0" borderId="0" xfId="0" applyFont="1" applyFill="1" applyBorder="1"/>
    <xf numFmtId="1" fontId="3" fillId="0" borderId="0" xfId="0" applyNumberFormat="1" applyFont="1" applyBorder="1"/>
    <xf numFmtId="4" fontId="3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/>
    <xf numFmtId="0" fontId="3" fillId="0" borderId="0" xfId="0" applyNumberFormat="1" applyFont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3" fillId="0" borderId="12" xfId="0" applyNumberFormat="1" applyFont="1" applyFill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/>
    </xf>
    <xf numFmtId="0" fontId="7" fillId="0" borderId="17" xfId="0" applyFont="1" applyBorder="1"/>
    <xf numFmtId="0" fontId="7" fillId="0" borderId="0" xfId="0" applyFont="1" applyBorder="1"/>
    <xf numFmtId="0" fontId="7" fillId="0" borderId="18" xfId="0" applyFont="1" applyBorder="1"/>
    <xf numFmtId="4" fontId="7" fillId="0" borderId="17" xfId="0" applyNumberFormat="1" applyFont="1" applyFill="1" applyBorder="1"/>
    <xf numFmtId="4" fontId="6" fillId="0" borderId="17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7" fillId="0" borderId="18" xfId="0" applyNumberFormat="1" applyFont="1" applyBorder="1" applyAlignment="1">
      <alignment vertical="center"/>
    </xf>
    <xf numFmtId="4" fontId="6" fillId="0" borderId="1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4" fontId="7" fillId="0" borderId="18" xfId="0" applyNumberFormat="1" applyFont="1" applyFill="1" applyBorder="1" applyAlignment="1">
      <alignment vertical="center"/>
    </xf>
    <xf numFmtId="4" fontId="7" fillId="0" borderId="17" xfId="0" applyNumberFormat="1" applyFont="1" applyFill="1" applyBorder="1" applyAlignment="1">
      <alignment wrapText="1"/>
    </xf>
    <xf numFmtId="4" fontId="7" fillId="0" borderId="19" xfId="0" applyNumberFormat="1" applyFont="1" applyFill="1" applyBorder="1"/>
    <xf numFmtId="4" fontId="6" fillId="0" borderId="19" xfId="0" applyNumberFormat="1" applyFont="1" applyFill="1" applyBorder="1" applyAlignment="1">
      <alignment vertical="center"/>
    </xf>
    <xf numFmtId="4" fontId="6" fillId="0" borderId="20" xfId="0" applyNumberFormat="1" applyFont="1" applyFill="1" applyBorder="1" applyAlignment="1">
      <alignment vertical="center"/>
    </xf>
    <xf numFmtId="4" fontId="7" fillId="0" borderId="21" xfId="0" applyNumberFormat="1" applyFont="1" applyFill="1" applyBorder="1" applyAlignment="1">
      <alignment vertical="center"/>
    </xf>
    <xf numFmtId="164" fontId="6" fillId="0" borderId="22" xfId="1" applyFont="1" applyFill="1" applyBorder="1" applyAlignment="1">
      <alignment vertical="center"/>
    </xf>
    <xf numFmtId="164" fontId="6" fillId="0" borderId="23" xfId="1" applyFont="1" applyFill="1" applyBorder="1" applyAlignment="1">
      <alignment vertical="center"/>
    </xf>
    <xf numFmtId="164" fontId="6" fillId="0" borderId="24" xfId="1" applyFont="1" applyFill="1" applyBorder="1" applyAlignment="1">
      <alignment vertical="center"/>
    </xf>
    <xf numFmtId="4" fontId="7" fillId="0" borderId="19" xfId="0" applyNumberFormat="1" applyFont="1" applyFill="1" applyBorder="1" applyAlignment="1">
      <alignment vertical="center"/>
    </xf>
    <xf numFmtId="4" fontId="7" fillId="0" borderId="20" xfId="0" applyNumberFormat="1" applyFont="1" applyFill="1" applyBorder="1" applyAlignment="1">
      <alignment vertical="center"/>
    </xf>
    <xf numFmtId="4" fontId="3" fillId="0" borderId="0" xfId="0" applyNumberFormat="1" applyFont="1" applyFill="1" applyBorder="1"/>
    <xf numFmtId="4" fontId="4" fillId="0" borderId="0" xfId="0" applyNumberFormat="1" applyFont="1" applyBorder="1"/>
    <xf numFmtId="164" fontId="3" fillId="0" borderId="0" xfId="1" applyFont="1"/>
    <xf numFmtId="0" fontId="3" fillId="0" borderId="9" xfId="0" applyFont="1" applyBorder="1" applyAlignment="1">
      <alignment horizontal="center"/>
    </xf>
    <xf numFmtId="4" fontId="3" fillId="0" borderId="20" xfId="0" applyNumberFormat="1" applyFont="1" applyFill="1" applyBorder="1" applyAlignment="1">
      <alignment horizontal="center"/>
    </xf>
    <xf numFmtId="4" fontId="3" fillId="0" borderId="20" xfId="0" applyNumberFormat="1" applyFont="1" applyBorder="1" applyAlignment="1">
      <alignment horizontal="center"/>
    </xf>
    <xf numFmtId="0" fontId="7" fillId="0" borderId="0" xfId="0" applyFont="1" applyFill="1"/>
    <xf numFmtId="4" fontId="6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7" fillId="0" borderId="0" xfId="0" applyNumberFormat="1" applyFont="1" applyFill="1" applyBorder="1" applyAlignment="1">
      <alignment wrapText="1"/>
    </xf>
    <xf numFmtId="4" fontId="3" fillId="0" borderId="25" xfId="0" applyNumberFormat="1" applyFont="1" applyFill="1" applyBorder="1"/>
    <xf numFmtId="4" fontId="6" fillId="0" borderId="25" xfId="0" applyNumberFormat="1" applyFont="1" applyFill="1" applyBorder="1" applyAlignment="1">
      <alignment vertical="center"/>
    </xf>
    <xf numFmtId="4" fontId="7" fillId="0" borderId="25" xfId="0" applyNumberFormat="1" applyFont="1" applyFill="1" applyBorder="1" applyAlignment="1">
      <alignment vertical="center"/>
    </xf>
    <xf numFmtId="164" fontId="7" fillId="0" borderId="0" xfId="1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20" xfId="0" applyFont="1" applyFill="1" applyBorder="1" applyAlignment="1">
      <alignment horizontal="center"/>
    </xf>
    <xf numFmtId="4" fontId="7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6" fillId="0" borderId="9" xfId="0" applyNumberFormat="1" applyFont="1" applyFill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0" fontId="7" fillId="0" borderId="25" xfId="0" applyFont="1" applyFill="1" applyBorder="1"/>
    <xf numFmtId="4" fontId="7" fillId="0" borderId="25" xfId="0" applyNumberFormat="1" applyFont="1" applyFill="1" applyBorder="1"/>
    <xf numFmtId="0" fontId="3" fillId="2" borderId="5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left"/>
    </xf>
    <xf numFmtId="0" fontId="7" fillId="2" borderId="4" xfId="0" applyFont="1" applyFill="1" applyBorder="1"/>
    <xf numFmtId="0" fontId="7" fillId="3" borderId="4" xfId="0" applyFont="1" applyFill="1" applyBorder="1"/>
    <xf numFmtId="0" fontId="7" fillId="3" borderId="5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/>
    <xf numFmtId="0" fontId="4" fillId="0" borderId="16" xfId="0" applyFont="1" applyFill="1" applyBorder="1" applyAlignment="1">
      <alignment horizontal="left"/>
    </xf>
    <xf numFmtId="4" fontId="7" fillId="0" borderId="0" xfId="0" applyNumberFormat="1" applyFont="1" applyFill="1" applyBorder="1"/>
    <xf numFmtId="0" fontId="7" fillId="0" borderId="0" xfId="0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</cellXfs>
  <cellStyles count="11">
    <cellStyle name="Euro" xfId="3" xr:uid="{00000000-0005-0000-0000-000000000000}"/>
    <cellStyle name="Millares 2" xfId="4" xr:uid="{00000000-0005-0000-0000-000002000000}"/>
    <cellStyle name="Millares 3" xfId="5" xr:uid="{00000000-0005-0000-0000-000003000000}"/>
    <cellStyle name="Millares 4" xfId="1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6" xfId="9" xr:uid="{00000000-0005-0000-0000-000009000000}"/>
    <cellStyle name="Porcentaje 2" xfId="10" xr:uid="{00000000-0005-0000-0000-00001F000000}"/>
    <cellStyle name="Porcentaje 3" xfId="2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Datos%20de%20familia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ac\Configuraci&#243;n%20local\Archivos%20temporales%20de%20Internet\OLK31\LIBRO%20GENERAL%20INFORMACION%204%20CASOS%20LOMAS%20DE%20DESAMPAR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LIBRO%20GENERAL%20INFORMACION%20SE&#209;OR%20DEL%20TRIUNF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LIBRO%20GENERAL%20INFORMACION%20UJ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. Familiar"/>
      <sheetName val="Valoracion inm"/>
      <sheetName val="Detalle operaci"/>
    </sheetNames>
    <sheetDataSet>
      <sheetData sheetId="0">
        <row r="4">
          <cell r="C4" t="str">
            <v>Hernandez Carrillo Jose Antonio</v>
          </cell>
          <cell r="D4">
            <v>502310313</v>
          </cell>
        </row>
        <row r="5">
          <cell r="C5" t="str">
            <v xml:space="preserve">Gómez Gómez Luis Ramón </v>
          </cell>
          <cell r="D5">
            <v>501950719</v>
          </cell>
        </row>
        <row r="6">
          <cell r="C6" t="str">
            <v>Alvarado Perez Vinicio</v>
          </cell>
          <cell r="D6">
            <v>501270902</v>
          </cell>
        </row>
        <row r="7">
          <cell r="C7" t="str">
            <v>Alvarado Perez Hortensia</v>
          </cell>
          <cell r="D7">
            <v>500830232</v>
          </cell>
        </row>
        <row r="8">
          <cell r="C8" t="str">
            <v>Venegas Chinchilla Crispín</v>
          </cell>
          <cell r="D8">
            <v>600480727</v>
          </cell>
        </row>
        <row r="9">
          <cell r="C9" t="str">
            <v>Alvarado Castillo Ronald</v>
          </cell>
          <cell r="D9">
            <v>503350785</v>
          </cell>
        </row>
        <row r="10">
          <cell r="C10" t="str">
            <v>Gutierrez Sánchez Beinyr</v>
          </cell>
          <cell r="D10">
            <v>503090677</v>
          </cell>
        </row>
        <row r="11">
          <cell r="C11" t="str">
            <v>Villalobos Sancho Lourdes</v>
          </cell>
          <cell r="D11">
            <v>601640835</v>
          </cell>
        </row>
        <row r="12">
          <cell r="C12" t="str">
            <v>Román Mora Jose Manuel</v>
          </cell>
          <cell r="D12">
            <v>107640289</v>
          </cell>
        </row>
        <row r="13">
          <cell r="C13" t="str">
            <v>Campos Carmona José</v>
          </cell>
          <cell r="D13">
            <v>110460036</v>
          </cell>
        </row>
        <row r="14">
          <cell r="C14" t="str">
            <v>Guevara Guevara José</v>
          </cell>
          <cell r="D14">
            <v>501090449</v>
          </cell>
        </row>
        <row r="15">
          <cell r="C15" t="str">
            <v>Gómez Obregón Mª de los Ángeles</v>
          </cell>
          <cell r="D15">
            <v>503190418</v>
          </cell>
        </row>
        <row r="16">
          <cell r="C16" t="str">
            <v>Anchia Torres Anais</v>
          </cell>
          <cell r="D16">
            <v>502470507</v>
          </cell>
        </row>
        <row r="17">
          <cell r="C17" t="str">
            <v>Fonseca Sequeira Maria Grace</v>
          </cell>
          <cell r="D17">
            <v>503370997</v>
          </cell>
        </row>
        <row r="18">
          <cell r="C18" t="str">
            <v>Sequeira Carrillo Gerardo</v>
          </cell>
          <cell r="D18">
            <v>502920257</v>
          </cell>
        </row>
        <row r="19">
          <cell r="C19" t="str">
            <v>Sequeira Carrillo Keyla Patricia</v>
          </cell>
          <cell r="D19">
            <v>503260475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INFORMACION DE LA SOLUCION"/>
    </sheetNames>
    <sheetDataSet>
      <sheetData sheetId="0" refreshError="1">
        <row r="6">
          <cell r="B6" t="str">
            <v>AGUIRRE ADAMARLE</v>
          </cell>
        </row>
        <row r="7">
          <cell r="B7" t="str">
            <v>BEER ROCHA JILL</v>
          </cell>
        </row>
        <row r="8">
          <cell r="B8" t="str">
            <v>FUENTES RODRIGUEZ ALICIA</v>
          </cell>
        </row>
        <row r="9">
          <cell r="B9" t="str">
            <v>MEDINA BERRIOS LEILA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</sheetNames>
    <sheetDataSet>
      <sheetData sheetId="0">
        <row r="8">
          <cell r="B8" t="str">
            <v>ARGUEDAS VARGAS PAULINA</v>
          </cell>
        </row>
        <row r="9">
          <cell r="B9" t="str">
            <v>HERNANDEZ ANGULO MARVIN</v>
          </cell>
        </row>
        <row r="10">
          <cell r="B10" t="str">
            <v>GARCIA VALENCIA MARIA ELIZABET</v>
          </cell>
        </row>
        <row r="11">
          <cell r="B11" t="str">
            <v>VARGAS SEQUEIRA MARIA</v>
          </cell>
        </row>
        <row r="12">
          <cell r="B12" t="str">
            <v>VARGAS SEQUEIRA OLMAN EDUARDO</v>
          </cell>
        </row>
        <row r="13">
          <cell r="B13" t="str">
            <v>HIDALGO ESQUIVEL DULCELINA</v>
          </cell>
        </row>
        <row r="14">
          <cell r="B14" t="str">
            <v>HERRERA AGÜERO ORLANDO</v>
          </cell>
        </row>
        <row r="15">
          <cell r="B15" t="str">
            <v>CHAVARRIA MASIS RITA MARIA</v>
          </cell>
        </row>
        <row r="16">
          <cell r="B16" t="str">
            <v>MENA HERNANDEZ AURORA ANTONIA</v>
          </cell>
        </row>
        <row r="17">
          <cell r="B17" t="str">
            <v>PAEZ ZUÑIGA LILLIAM D.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  <sheetName val="Jul-18"/>
    </sheetNames>
    <sheetDataSet>
      <sheetData sheetId="0">
        <row r="11">
          <cell r="B11" t="str">
            <v>ALVARADO ZUÑIGA MARCELA MARIA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102"/>
  <sheetViews>
    <sheetView showGridLines="0" tabSelected="1" zoomScale="98" zoomScaleNormal="98" workbookViewId="0">
      <selection activeCell="A82" sqref="A82:E82"/>
    </sheetView>
  </sheetViews>
  <sheetFormatPr baseColWidth="10" defaultColWidth="11.42578125" defaultRowHeight="14.25" x14ac:dyDescent="0.2"/>
  <cols>
    <col min="1" max="1" width="49.5703125" style="1" customWidth="1"/>
    <col min="2" max="2" width="19.42578125" style="2" customWidth="1"/>
    <col min="3" max="3" width="20.42578125" style="2" customWidth="1"/>
    <col min="4" max="4" width="20" style="2" customWidth="1"/>
    <col min="5" max="5" width="21.7109375" style="2" customWidth="1"/>
    <col min="6" max="6" width="16.28515625" style="2" customWidth="1"/>
    <col min="7" max="16384" width="11.42578125" style="2"/>
  </cols>
  <sheetData>
    <row r="2" spans="1:6" ht="15.75" x14ac:dyDescent="0.25">
      <c r="A2" s="94" t="s">
        <v>0</v>
      </c>
      <c r="B2" s="94"/>
      <c r="C2" s="94"/>
      <c r="D2" s="94"/>
      <c r="E2" s="94"/>
      <c r="F2" s="94"/>
    </row>
    <row r="3" spans="1:6" x14ac:dyDescent="0.2">
      <c r="A3" s="1" t="s">
        <v>1</v>
      </c>
    </row>
    <row r="4" spans="1:6" x14ac:dyDescent="0.2">
      <c r="A4" s="3" t="s">
        <v>2</v>
      </c>
      <c r="B4" s="2" t="s">
        <v>3</v>
      </c>
    </row>
    <row r="5" spans="1:6" x14ac:dyDescent="0.2">
      <c r="A5" s="3" t="s">
        <v>4</v>
      </c>
      <c r="B5" s="2" t="s">
        <v>5</v>
      </c>
    </row>
    <row r="6" spans="1:6" x14ac:dyDescent="0.2">
      <c r="A6" s="3" t="s">
        <v>6</v>
      </c>
      <c r="B6" s="4" t="s">
        <v>7</v>
      </c>
    </row>
    <row r="7" spans="1:6" x14ac:dyDescent="0.2">
      <c r="A7" s="3" t="s">
        <v>8</v>
      </c>
      <c r="B7" s="5">
        <v>2021</v>
      </c>
    </row>
    <row r="8" spans="1:6" ht="15" x14ac:dyDescent="0.25">
      <c r="A8" s="6" t="s">
        <v>9</v>
      </c>
      <c r="B8" s="7" t="s">
        <v>10</v>
      </c>
      <c r="C8" s="8" t="s">
        <v>11</v>
      </c>
      <c r="D8" s="9" t="s">
        <v>12</v>
      </c>
      <c r="E8" s="10" t="s">
        <v>13</v>
      </c>
      <c r="F8" s="10" t="s">
        <v>14</v>
      </c>
    </row>
    <row r="9" spans="1:6" ht="15" x14ac:dyDescent="0.25">
      <c r="A9" s="11"/>
      <c r="B9" s="12"/>
      <c r="C9" s="13"/>
      <c r="D9" s="13"/>
      <c r="E9" s="14"/>
      <c r="F9" s="14"/>
    </row>
    <row r="10" spans="1:6" ht="15" x14ac:dyDescent="0.25">
      <c r="A10" s="95" t="s">
        <v>15</v>
      </c>
      <c r="B10" s="15"/>
      <c r="C10" s="16"/>
      <c r="D10" s="16"/>
      <c r="E10" s="17"/>
      <c r="F10" s="17"/>
    </row>
    <row r="11" spans="1:6" x14ac:dyDescent="0.2">
      <c r="A11" s="96" t="s">
        <v>16</v>
      </c>
      <c r="B11" s="79" t="s">
        <v>17</v>
      </c>
      <c r="C11" s="80">
        <v>546</v>
      </c>
      <c r="D11" s="80">
        <v>636</v>
      </c>
      <c r="E11" s="81">
        <v>806</v>
      </c>
      <c r="F11" s="82">
        <f t="shared" ref="F11:F18" si="0">SUM(C11:E11)</f>
        <v>1988</v>
      </c>
    </row>
    <row r="12" spans="1:6" x14ac:dyDescent="0.2">
      <c r="A12" s="18"/>
      <c r="B12" s="79" t="s">
        <v>18</v>
      </c>
      <c r="C12" s="80">
        <v>1431</v>
      </c>
      <c r="D12" s="80">
        <v>1716</v>
      </c>
      <c r="E12" s="81">
        <v>2156</v>
      </c>
      <c r="F12" s="82">
        <f t="shared" si="0"/>
        <v>5303</v>
      </c>
    </row>
    <row r="13" spans="1:6" s="19" customFormat="1" x14ac:dyDescent="0.2">
      <c r="A13" s="97" t="s">
        <v>19</v>
      </c>
      <c r="B13" s="83" t="s">
        <v>17</v>
      </c>
      <c r="C13" s="84">
        <v>253</v>
      </c>
      <c r="D13" s="84">
        <v>317</v>
      </c>
      <c r="E13" s="85">
        <v>214</v>
      </c>
      <c r="F13" s="86">
        <f t="shared" si="0"/>
        <v>784</v>
      </c>
    </row>
    <row r="14" spans="1:6" s="19" customFormat="1" x14ac:dyDescent="0.2">
      <c r="A14" s="20"/>
      <c r="B14" s="83" t="s">
        <v>18</v>
      </c>
      <c r="C14" s="84">
        <v>746</v>
      </c>
      <c r="D14" s="84">
        <v>962</v>
      </c>
      <c r="E14" s="85">
        <v>616</v>
      </c>
      <c r="F14" s="86">
        <f t="shared" si="0"/>
        <v>2324</v>
      </c>
    </row>
    <row r="15" spans="1:6" s="19" customFormat="1" x14ac:dyDescent="0.2">
      <c r="A15" s="96" t="s">
        <v>20</v>
      </c>
      <c r="B15" s="79" t="s">
        <v>17</v>
      </c>
      <c r="C15" s="80">
        <v>180</v>
      </c>
      <c r="D15" s="80">
        <v>143</v>
      </c>
      <c r="E15" s="81">
        <v>102</v>
      </c>
      <c r="F15" s="82">
        <f t="shared" si="0"/>
        <v>425</v>
      </c>
    </row>
    <row r="16" spans="1:6" s="19" customFormat="1" x14ac:dyDescent="0.2">
      <c r="A16" s="18"/>
      <c r="B16" s="79" t="s">
        <v>18</v>
      </c>
      <c r="C16" s="80">
        <v>542</v>
      </c>
      <c r="D16" s="80">
        <v>433</v>
      </c>
      <c r="E16" s="81">
        <v>298</v>
      </c>
      <c r="F16" s="82">
        <f t="shared" si="0"/>
        <v>1273</v>
      </c>
    </row>
    <row r="17" spans="1:6" s="19" customFormat="1" ht="15" customHeight="1" x14ac:dyDescent="0.2">
      <c r="A17" s="98" t="s">
        <v>21</v>
      </c>
      <c r="B17" s="83" t="s">
        <v>17</v>
      </c>
      <c r="C17" s="84">
        <v>70</v>
      </c>
      <c r="D17" s="84">
        <v>79</v>
      </c>
      <c r="E17" s="85">
        <v>67</v>
      </c>
      <c r="F17" s="86">
        <f t="shared" si="0"/>
        <v>216</v>
      </c>
    </row>
    <row r="18" spans="1:6" s="19" customFormat="1" x14ac:dyDescent="0.2">
      <c r="A18" s="98"/>
      <c r="B18" s="83" t="s">
        <v>18</v>
      </c>
      <c r="C18" s="84">
        <v>185</v>
      </c>
      <c r="D18" s="84">
        <v>215</v>
      </c>
      <c r="E18" s="85">
        <v>172</v>
      </c>
      <c r="F18" s="86">
        <f t="shared" si="0"/>
        <v>572</v>
      </c>
    </row>
    <row r="19" spans="1:6" ht="15" x14ac:dyDescent="0.25">
      <c r="A19" s="95" t="s">
        <v>22</v>
      </c>
      <c r="B19" s="87"/>
      <c r="C19" s="88"/>
      <c r="D19" s="88"/>
      <c r="E19" s="89"/>
      <c r="F19" s="90"/>
    </row>
    <row r="20" spans="1:6" s="19" customFormat="1" x14ac:dyDescent="0.2">
      <c r="A20" s="96" t="s">
        <v>23</v>
      </c>
      <c r="B20" s="79" t="s">
        <v>17</v>
      </c>
      <c r="C20" s="80">
        <v>382</v>
      </c>
      <c r="D20" s="80">
        <v>978</v>
      </c>
      <c r="E20" s="81">
        <v>1390</v>
      </c>
      <c r="F20" s="82">
        <f t="shared" ref="F20:F27" si="1">SUM(C20:E20)</f>
        <v>2750</v>
      </c>
    </row>
    <row r="21" spans="1:6" s="19" customFormat="1" x14ac:dyDescent="0.2">
      <c r="A21" s="18"/>
      <c r="B21" s="79" t="s">
        <v>18</v>
      </c>
      <c r="C21" s="80">
        <v>987</v>
      </c>
      <c r="D21" s="80">
        <v>2488</v>
      </c>
      <c r="E21" s="81">
        <v>3580</v>
      </c>
      <c r="F21" s="82">
        <f t="shared" si="1"/>
        <v>7055</v>
      </c>
    </row>
    <row r="22" spans="1:6" s="19" customFormat="1" x14ac:dyDescent="0.2">
      <c r="A22" s="97" t="s">
        <v>24</v>
      </c>
      <c r="B22" s="83" t="s">
        <v>17</v>
      </c>
      <c r="C22" s="84">
        <v>146</v>
      </c>
      <c r="D22" s="84">
        <v>350</v>
      </c>
      <c r="E22" s="85">
        <v>629</v>
      </c>
      <c r="F22" s="86">
        <f t="shared" si="1"/>
        <v>1125</v>
      </c>
    </row>
    <row r="23" spans="1:6" s="19" customFormat="1" x14ac:dyDescent="0.2">
      <c r="A23" s="21"/>
      <c r="B23" s="83" t="s">
        <v>18</v>
      </c>
      <c r="C23" s="84">
        <v>402</v>
      </c>
      <c r="D23" s="84">
        <v>1086</v>
      </c>
      <c r="E23" s="85">
        <v>1928</v>
      </c>
      <c r="F23" s="86">
        <f t="shared" si="1"/>
        <v>3416</v>
      </c>
    </row>
    <row r="24" spans="1:6" s="19" customFormat="1" x14ac:dyDescent="0.2">
      <c r="A24" s="96" t="s">
        <v>25</v>
      </c>
      <c r="B24" s="79" t="s">
        <v>17</v>
      </c>
      <c r="C24" s="80">
        <v>100</v>
      </c>
      <c r="D24" s="80">
        <v>159</v>
      </c>
      <c r="E24" s="81">
        <v>355</v>
      </c>
      <c r="F24" s="82">
        <f t="shared" si="1"/>
        <v>614</v>
      </c>
    </row>
    <row r="25" spans="1:6" s="19" customFormat="1" x14ac:dyDescent="0.2">
      <c r="A25" s="22"/>
      <c r="B25" s="79" t="s">
        <v>18</v>
      </c>
      <c r="C25" s="80">
        <v>277</v>
      </c>
      <c r="D25" s="80">
        <v>486</v>
      </c>
      <c r="E25" s="81">
        <v>1027</v>
      </c>
      <c r="F25" s="82">
        <f t="shared" si="1"/>
        <v>1790</v>
      </c>
    </row>
    <row r="26" spans="1:6" s="19" customFormat="1" ht="15" customHeight="1" x14ac:dyDescent="0.2">
      <c r="A26" s="98" t="s">
        <v>26</v>
      </c>
      <c r="B26" s="83" t="s">
        <v>17</v>
      </c>
      <c r="C26" s="84">
        <v>54</v>
      </c>
      <c r="D26" s="84">
        <v>80</v>
      </c>
      <c r="E26" s="85">
        <v>158</v>
      </c>
      <c r="F26" s="86">
        <f t="shared" si="1"/>
        <v>292</v>
      </c>
    </row>
    <row r="27" spans="1:6" x14ac:dyDescent="0.2">
      <c r="A27" s="98"/>
      <c r="B27" s="83" t="s">
        <v>18</v>
      </c>
      <c r="C27" s="84">
        <v>139</v>
      </c>
      <c r="D27" s="84">
        <v>217</v>
      </c>
      <c r="E27" s="85">
        <v>393</v>
      </c>
      <c r="F27" s="86">
        <f t="shared" si="1"/>
        <v>749</v>
      </c>
    </row>
    <row r="28" spans="1:6" x14ac:dyDescent="0.2">
      <c r="A28" s="23"/>
      <c r="B28" s="91"/>
      <c r="C28" s="92"/>
      <c r="D28" s="92"/>
      <c r="E28" s="93"/>
      <c r="F28" s="93"/>
    </row>
    <row r="29" spans="1:6" x14ac:dyDescent="0.2">
      <c r="A29" s="1" t="s">
        <v>27</v>
      </c>
      <c r="C29" s="24"/>
    </row>
    <row r="30" spans="1:6" x14ac:dyDescent="0.2">
      <c r="A30" s="99" t="s">
        <v>28</v>
      </c>
      <c r="B30" s="99"/>
      <c r="C30" s="99"/>
      <c r="D30" s="99"/>
      <c r="E30" s="99"/>
    </row>
    <row r="31" spans="1:6" s="19" customFormat="1" x14ac:dyDescent="0.2">
      <c r="A31" s="100"/>
      <c r="B31" s="25"/>
      <c r="C31" s="26"/>
      <c r="D31" s="26"/>
      <c r="F31" s="2"/>
    </row>
    <row r="32" spans="1:6" x14ac:dyDescent="0.2">
      <c r="C32" s="24"/>
      <c r="D32" s="24"/>
    </row>
    <row r="33" spans="1:6" ht="15.75" x14ac:dyDescent="0.25">
      <c r="A33" s="94" t="s">
        <v>29</v>
      </c>
      <c r="B33" s="94"/>
      <c r="C33" s="94"/>
      <c r="D33" s="94"/>
      <c r="E33" s="94"/>
      <c r="F33" s="94"/>
    </row>
    <row r="34" spans="1:6" x14ac:dyDescent="0.2">
      <c r="A34" s="27" t="s">
        <v>30</v>
      </c>
    </row>
    <row r="35" spans="1:6" x14ac:dyDescent="0.2">
      <c r="A35" s="28" t="s">
        <v>2</v>
      </c>
      <c r="B35" s="29" t="s">
        <v>3</v>
      </c>
    </row>
    <row r="36" spans="1:6" x14ac:dyDescent="0.2">
      <c r="A36" s="28" t="s">
        <v>4</v>
      </c>
      <c r="B36" s="29" t="s">
        <v>5</v>
      </c>
      <c r="C36" s="4"/>
      <c r="D36" s="4"/>
    </row>
    <row r="37" spans="1:6" x14ac:dyDescent="0.2">
      <c r="A37" s="28" t="s">
        <v>6</v>
      </c>
      <c r="B37" s="4" t="s">
        <v>7</v>
      </c>
      <c r="C37" s="4"/>
      <c r="D37" s="4"/>
    </row>
    <row r="38" spans="1:6" x14ac:dyDescent="0.2">
      <c r="A38" s="28" t="s">
        <v>8</v>
      </c>
      <c r="B38" s="30">
        <v>2021</v>
      </c>
      <c r="C38" s="4"/>
      <c r="D38" s="4"/>
      <c r="E38" s="4"/>
    </row>
    <row r="39" spans="1:6" x14ac:dyDescent="0.2">
      <c r="A39" s="28" t="s">
        <v>31</v>
      </c>
      <c r="B39" s="4" t="s">
        <v>32</v>
      </c>
      <c r="C39" s="4"/>
      <c r="D39" s="4"/>
      <c r="E39" s="4"/>
    </row>
    <row r="40" spans="1:6" ht="15.75" thickBot="1" x14ac:dyDescent="0.3">
      <c r="B40" s="31"/>
      <c r="C40" s="31"/>
      <c r="D40" s="31"/>
      <c r="E40" s="31"/>
    </row>
    <row r="41" spans="1:6" ht="15.75" thickBot="1" x14ac:dyDescent="0.3">
      <c r="A41" s="32" t="s">
        <v>9</v>
      </c>
      <c r="B41" s="33" t="s">
        <v>11</v>
      </c>
      <c r="C41" s="34" t="s">
        <v>12</v>
      </c>
      <c r="D41" s="34" t="s">
        <v>13</v>
      </c>
      <c r="E41" s="35" t="s">
        <v>14</v>
      </c>
    </row>
    <row r="42" spans="1:6" ht="15" x14ac:dyDescent="0.25">
      <c r="A42" s="101" t="s">
        <v>15</v>
      </c>
      <c r="B42" s="36"/>
      <c r="C42" s="37"/>
      <c r="D42" s="37"/>
      <c r="E42" s="38"/>
    </row>
    <row r="43" spans="1:6" x14ac:dyDescent="0.2">
      <c r="A43" s="39" t="s">
        <v>33</v>
      </c>
      <c r="B43" s="40">
        <v>4043139800</v>
      </c>
      <c r="C43" s="41">
        <v>4955036767.4399996</v>
      </c>
      <c r="D43" s="41">
        <v>6604998780.8599997</v>
      </c>
      <c r="E43" s="42">
        <f>SUM(B43:D43)</f>
        <v>15603175348.299999</v>
      </c>
      <c r="F43" s="29"/>
    </row>
    <row r="44" spans="1:6" x14ac:dyDescent="0.2">
      <c r="A44" s="39" t="s">
        <v>34</v>
      </c>
      <c r="B44" s="43">
        <v>3359541584.4699998</v>
      </c>
      <c r="C44" s="44">
        <v>4006461859.3400002</v>
      </c>
      <c r="D44" s="44">
        <v>2449821759.1999998</v>
      </c>
      <c r="E44" s="45">
        <f>SUM(B44:D44)</f>
        <v>9815825203.0099983</v>
      </c>
      <c r="F44" s="29"/>
    </row>
    <row r="45" spans="1:6" x14ac:dyDescent="0.2">
      <c r="A45" s="39" t="s">
        <v>35</v>
      </c>
      <c r="B45" s="43">
        <v>3077440044.6399999</v>
      </c>
      <c r="C45" s="44">
        <v>1649869986.4100001</v>
      </c>
      <c r="D45" s="44">
        <v>875167836.45000005</v>
      </c>
      <c r="E45" s="45">
        <f>SUM(B45:D45)</f>
        <v>5602477867.5</v>
      </c>
      <c r="F45" s="29"/>
    </row>
    <row r="46" spans="1:6" ht="28.5" x14ac:dyDescent="0.2">
      <c r="A46" s="46" t="s">
        <v>36</v>
      </c>
      <c r="B46" s="43">
        <v>480117000</v>
      </c>
      <c r="C46" s="44">
        <v>544337000</v>
      </c>
      <c r="D46" s="44">
        <v>459918000</v>
      </c>
      <c r="E46" s="45">
        <f>SUM(B46:D46)</f>
        <v>1484372000</v>
      </c>
      <c r="F46" s="29"/>
    </row>
    <row r="47" spans="1:6" x14ac:dyDescent="0.2">
      <c r="A47" s="39" t="s">
        <v>37</v>
      </c>
      <c r="B47" s="43">
        <v>508344544.37571573</v>
      </c>
      <c r="C47" s="44">
        <v>417802581.37976664</v>
      </c>
      <c r="D47" s="44">
        <v>346019509.93669951</v>
      </c>
      <c r="E47" s="45">
        <f>SUM(B47:D47)</f>
        <v>1272166635.6921821</v>
      </c>
      <c r="F47" s="29"/>
    </row>
    <row r="48" spans="1:6" ht="15" thickBot="1" x14ac:dyDescent="0.25">
      <c r="A48" s="47" t="s">
        <v>38</v>
      </c>
      <c r="B48" s="48">
        <f>SUM(B43:B47)</f>
        <v>11468582973.485714</v>
      </c>
      <c r="C48" s="49">
        <f>SUM(C43:C47)</f>
        <v>11573508194.569765</v>
      </c>
      <c r="D48" s="49">
        <f>SUM(D43:D47)</f>
        <v>10735925886.446699</v>
      </c>
      <c r="E48" s="50">
        <f>SUM(E43:E47)</f>
        <v>33778017054.502178</v>
      </c>
      <c r="F48" s="29"/>
    </row>
    <row r="49" spans="1:6" ht="15" x14ac:dyDescent="0.25">
      <c r="A49" s="101" t="s">
        <v>22</v>
      </c>
      <c r="B49" s="51"/>
      <c r="C49" s="52"/>
      <c r="D49" s="53"/>
      <c r="E49" s="45"/>
      <c r="F49" s="29"/>
    </row>
    <row r="50" spans="1:6" x14ac:dyDescent="0.2">
      <c r="A50" s="39" t="s">
        <v>33</v>
      </c>
      <c r="B50" s="43">
        <v>2952892000</v>
      </c>
      <c r="C50" s="44">
        <v>7718563837.4310503</v>
      </c>
      <c r="D50" s="44">
        <v>10474503798.65098</v>
      </c>
      <c r="E50" s="42">
        <f>SUM(B50:D50)</f>
        <v>21145959636.082031</v>
      </c>
      <c r="F50" s="29"/>
    </row>
    <row r="51" spans="1:6" x14ac:dyDescent="0.2">
      <c r="A51" s="39" t="s">
        <v>34</v>
      </c>
      <c r="B51" s="43">
        <v>1183244777.4100001</v>
      </c>
      <c r="C51" s="44">
        <v>5315805565.4200001</v>
      </c>
      <c r="D51" s="44">
        <v>10240953538.15</v>
      </c>
      <c r="E51" s="45">
        <f>SUM(B51:D51)</f>
        <v>16740003880.98</v>
      </c>
      <c r="F51" s="29"/>
    </row>
    <row r="52" spans="1:6" x14ac:dyDescent="0.2">
      <c r="A52" s="39" t="s">
        <v>35</v>
      </c>
      <c r="B52" s="43">
        <v>695449429.35000002</v>
      </c>
      <c r="C52" s="44">
        <v>2128412952.52</v>
      </c>
      <c r="D52" s="44">
        <v>4540027053.6300001</v>
      </c>
      <c r="E52" s="45">
        <f>SUM(B52:D52)</f>
        <v>7363889435.5</v>
      </c>
      <c r="F52" s="29"/>
    </row>
    <row r="53" spans="1:6" ht="28.5" x14ac:dyDescent="0.2">
      <c r="A53" s="46" t="s">
        <v>36</v>
      </c>
      <c r="B53" s="43">
        <v>374343000</v>
      </c>
      <c r="C53" s="44">
        <v>560080000</v>
      </c>
      <c r="D53" s="44">
        <v>1090863000</v>
      </c>
      <c r="E53" s="45">
        <f>SUM(B53:D53)</f>
        <v>2025286000</v>
      </c>
      <c r="F53" s="29"/>
    </row>
    <row r="54" spans="1:6" x14ac:dyDescent="0.2">
      <c r="A54" s="39" t="s">
        <v>39</v>
      </c>
      <c r="B54" s="43">
        <v>330496643.72186667</v>
      </c>
      <c r="C54" s="44">
        <v>557188634.0613569</v>
      </c>
      <c r="D54" s="44">
        <v>736855676.33282018</v>
      </c>
      <c r="E54" s="45">
        <f>SUM(B54:D54)</f>
        <v>1624540954.1160438</v>
      </c>
      <c r="F54" s="29"/>
    </row>
    <row r="55" spans="1:6" ht="15" thickBot="1" x14ac:dyDescent="0.25">
      <c r="A55" s="47" t="s">
        <v>38</v>
      </c>
      <c r="B55" s="54">
        <f>SUM(B50:B54)</f>
        <v>5536425850.4818668</v>
      </c>
      <c r="C55" s="55">
        <f>SUM(C50:C54)</f>
        <v>16280050989.432409</v>
      </c>
      <c r="D55" s="55">
        <f>SUM(D50:D54)</f>
        <v>27083203066.763802</v>
      </c>
      <c r="E55" s="50">
        <f>SUM(E50:E54)</f>
        <v>48899679906.67807</v>
      </c>
      <c r="F55" s="29"/>
    </row>
    <row r="56" spans="1:6" ht="15" x14ac:dyDescent="0.25">
      <c r="A56" s="56"/>
      <c r="B56" s="56"/>
      <c r="C56" s="56"/>
      <c r="D56" s="56"/>
      <c r="E56" s="57"/>
      <c r="F56" s="29"/>
    </row>
    <row r="57" spans="1:6" x14ac:dyDescent="0.2">
      <c r="A57" s="99" t="s">
        <v>40</v>
      </c>
      <c r="B57" s="99"/>
      <c r="C57" s="99"/>
      <c r="D57" s="99"/>
      <c r="E57" s="99"/>
    </row>
    <row r="58" spans="1:6" x14ac:dyDescent="0.2">
      <c r="B58" s="24"/>
      <c r="C58" s="24"/>
      <c r="D58" s="24"/>
      <c r="E58" s="29"/>
    </row>
    <row r="59" spans="1:6" ht="15.75" x14ac:dyDescent="0.25">
      <c r="A59" s="104" t="s">
        <v>41</v>
      </c>
      <c r="B59" s="104"/>
      <c r="C59" s="104"/>
      <c r="D59" s="104"/>
      <c r="E59" s="104"/>
    </row>
    <row r="60" spans="1:6" x14ac:dyDescent="0.2">
      <c r="A60" s="27" t="s">
        <v>42</v>
      </c>
    </row>
    <row r="61" spans="1:6" x14ac:dyDescent="0.2">
      <c r="A61" s="28" t="s">
        <v>2</v>
      </c>
      <c r="B61" s="29" t="s">
        <v>3</v>
      </c>
    </row>
    <row r="62" spans="1:6" x14ac:dyDescent="0.2">
      <c r="A62" s="28" t="s">
        <v>4</v>
      </c>
      <c r="B62" s="29" t="s">
        <v>5</v>
      </c>
    </row>
    <row r="63" spans="1:6" x14ac:dyDescent="0.2">
      <c r="A63" s="28" t="s">
        <v>6</v>
      </c>
      <c r="B63" s="4" t="s">
        <v>7</v>
      </c>
      <c r="C63" s="4"/>
      <c r="D63" s="4"/>
    </row>
    <row r="64" spans="1:6" x14ac:dyDescent="0.2">
      <c r="A64" s="28" t="s">
        <v>8</v>
      </c>
      <c r="B64" s="30">
        <v>2021</v>
      </c>
      <c r="C64" s="4"/>
      <c r="D64" s="4"/>
    </row>
    <row r="65" spans="1:6" x14ac:dyDescent="0.2">
      <c r="A65" s="28" t="s">
        <v>31</v>
      </c>
      <c r="B65" s="4" t="s">
        <v>32</v>
      </c>
      <c r="C65" s="4"/>
      <c r="D65" s="4"/>
    </row>
    <row r="66" spans="1:6" x14ac:dyDescent="0.2">
      <c r="B66" s="58"/>
    </row>
    <row r="67" spans="1:6" x14ac:dyDescent="0.2">
      <c r="B67" s="59"/>
      <c r="C67" s="59"/>
      <c r="D67" s="59"/>
      <c r="E67" s="59"/>
    </row>
    <row r="68" spans="1:6" ht="15" thickBot="1" x14ac:dyDescent="0.25">
      <c r="A68" s="60" t="s">
        <v>43</v>
      </c>
      <c r="B68" s="61" t="s">
        <v>11</v>
      </c>
      <c r="C68" s="61" t="s">
        <v>12</v>
      </c>
      <c r="D68" s="61" t="s">
        <v>13</v>
      </c>
      <c r="E68" s="61" t="s">
        <v>14</v>
      </c>
    </row>
    <row r="69" spans="1:6" ht="15" x14ac:dyDescent="0.25">
      <c r="A69" s="95" t="s">
        <v>44</v>
      </c>
    </row>
    <row r="70" spans="1:6" x14ac:dyDescent="0.2">
      <c r="A70" s="62" t="s">
        <v>45</v>
      </c>
      <c r="B70" s="63">
        <v>206577753.68349457</v>
      </c>
      <c r="C70" s="63">
        <v>153379531.67081401</v>
      </c>
      <c r="D70" s="63">
        <v>115725582.50920214</v>
      </c>
      <c r="E70" s="64">
        <f>SUM(B70:D70)</f>
        <v>475682867.86351073</v>
      </c>
      <c r="F70" s="29"/>
    </row>
    <row r="71" spans="1:6" x14ac:dyDescent="0.2">
      <c r="A71" s="62" t="s">
        <v>46</v>
      </c>
      <c r="B71" s="63">
        <v>21149758.853549171</v>
      </c>
      <c r="C71" s="63">
        <v>40879382.427696675</v>
      </c>
      <c r="D71" s="63">
        <v>63206324.762689389</v>
      </c>
      <c r="E71" s="64">
        <f t="shared" ref="E71:E76" si="2">SUM(B71:D71)</f>
        <v>125235466.04393524</v>
      </c>
      <c r="F71" s="29"/>
    </row>
    <row r="72" spans="1:6" x14ac:dyDescent="0.2">
      <c r="A72" s="62" t="s">
        <v>47</v>
      </c>
      <c r="B72" s="63">
        <v>0</v>
      </c>
      <c r="C72" s="63">
        <v>0</v>
      </c>
      <c r="D72" s="63">
        <v>0</v>
      </c>
      <c r="E72" s="64">
        <f t="shared" si="2"/>
        <v>0</v>
      </c>
      <c r="F72" s="29"/>
    </row>
    <row r="73" spans="1:6" x14ac:dyDescent="0.2">
      <c r="A73" s="62" t="s">
        <v>48</v>
      </c>
      <c r="B73" s="63">
        <v>0</v>
      </c>
      <c r="C73" s="63">
        <v>0</v>
      </c>
      <c r="D73" s="63">
        <v>0</v>
      </c>
      <c r="E73" s="64">
        <f t="shared" si="2"/>
        <v>0</v>
      </c>
      <c r="F73" s="29"/>
    </row>
    <row r="74" spans="1:6" x14ac:dyDescent="0.2">
      <c r="A74" s="62" t="s">
        <v>49</v>
      </c>
      <c r="B74" s="63">
        <v>0</v>
      </c>
      <c r="C74" s="63">
        <v>0</v>
      </c>
      <c r="D74" s="63">
        <v>0</v>
      </c>
      <c r="E74" s="64">
        <f t="shared" si="2"/>
        <v>0</v>
      </c>
      <c r="F74" s="29"/>
    </row>
    <row r="75" spans="1:6" ht="28.5" x14ac:dyDescent="0.2">
      <c r="A75" s="65" t="s">
        <v>50</v>
      </c>
      <c r="B75" s="63">
        <v>280617031.83867198</v>
      </c>
      <c r="C75" s="63">
        <v>223543667.28125596</v>
      </c>
      <c r="D75" s="63">
        <v>167087602.66480798</v>
      </c>
      <c r="E75" s="64">
        <f t="shared" si="2"/>
        <v>671248301.78473592</v>
      </c>
      <c r="F75" s="29"/>
    </row>
    <row r="76" spans="1:6" x14ac:dyDescent="0.2">
      <c r="A76" s="62" t="s">
        <v>51</v>
      </c>
      <c r="B76" s="63">
        <v>8594337351</v>
      </c>
      <c r="C76" s="63">
        <v>9528094058.3094501</v>
      </c>
      <c r="D76" s="63">
        <v>10568052918.83</v>
      </c>
      <c r="E76" s="64">
        <f t="shared" si="2"/>
        <v>28690484328.13945</v>
      </c>
      <c r="F76" s="29"/>
    </row>
    <row r="77" spans="1:6" ht="15" thickBot="1" x14ac:dyDescent="0.25">
      <c r="A77" s="66" t="s">
        <v>38</v>
      </c>
      <c r="B77" s="67">
        <f>SUM(B70:B76)</f>
        <v>9102681895.3757153</v>
      </c>
      <c r="C77" s="68">
        <f>SUM(C70:C76)</f>
        <v>9945896639.6892166</v>
      </c>
      <c r="D77" s="68">
        <f>SUM(D70:D76)</f>
        <v>10914072428.766699</v>
      </c>
      <c r="E77" s="68">
        <f>SUM(E70:E76)</f>
        <v>29962650963.831631</v>
      </c>
      <c r="F77" s="29"/>
    </row>
    <row r="78" spans="1:6" ht="15" thickTop="1" x14ac:dyDescent="0.2">
      <c r="A78" s="102" t="s">
        <v>52</v>
      </c>
      <c r="B78" s="56"/>
      <c r="C78" s="56"/>
      <c r="D78" s="56"/>
      <c r="E78" s="56"/>
    </row>
    <row r="79" spans="1:6" x14ac:dyDescent="0.2">
      <c r="A79" s="99" t="s">
        <v>40</v>
      </c>
      <c r="B79" s="99"/>
      <c r="C79" s="99"/>
      <c r="D79" s="99"/>
      <c r="E79" s="99"/>
    </row>
    <row r="80" spans="1:6" x14ac:dyDescent="0.2">
      <c r="B80" s="58"/>
      <c r="C80" s="58"/>
      <c r="D80" s="58"/>
      <c r="E80" s="29"/>
    </row>
    <row r="81" spans="1:6" x14ac:dyDescent="0.2">
      <c r="B81" s="29"/>
      <c r="C81" s="29"/>
      <c r="D81" s="29"/>
      <c r="E81" s="29"/>
    </row>
    <row r="82" spans="1:6" s="1" customFormat="1" ht="15.75" x14ac:dyDescent="0.25">
      <c r="A82" s="105" t="s">
        <v>53</v>
      </c>
      <c r="B82" s="105"/>
      <c r="C82" s="105"/>
      <c r="D82" s="105"/>
      <c r="E82" s="105"/>
    </row>
    <row r="83" spans="1:6" s="1" customFormat="1" x14ac:dyDescent="0.2">
      <c r="A83" s="62" t="s">
        <v>54</v>
      </c>
      <c r="B83" s="69"/>
      <c r="C83" s="69"/>
      <c r="D83" s="69"/>
      <c r="E83" s="62"/>
    </row>
    <row r="84" spans="1:6" s="1" customFormat="1" x14ac:dyDescent="0.2">
      <c r="A84" s="70" t="s">
        <v>2</v>
      </c>
      <c r="B84" s="27" t="s">
        <v>3</v>
      </c>
      <c r="C84" s="103"/>
      <c r="D84" s="103"/>
      <c r="E84" s="62"/>
    </row>
    <row r="85" spans="1:6" s="1" customFormat="1" x14ac:dyDescent="0.2">
      <c r="A85" s="70" t="s">
        <v>4</v>
      </c>
      <c r="B85" s="27" t="s">
        <v>5</v>
      </c>
      <c r="C85" s="103"/>
      <c r="D85" s="103"/>
      <c r="E85" s="62"/>
    </row>
    <row r="86" spans="1:6" s="1" customFormat="1" x14ac:dyDescent="0.2">
      <c r="A86" s="70" t="s">
        <v>55</v>
      </c>
      <c r="B86" s="62" t="s">
        <v>61</v>
      </c>
      <c r="C86" s="62"/>
      <c r="D86" s="62"/>
      <c r="E86" s="62"/>
    </row>
    <row r="87" spans="1:6" s="1" customFormat="1" x14ac:dyDescent="0.2">
      <c r="A87" s="70" t="s">
        <v>6</v>
      </c>
      <c r="B87" s="71" t="s">
        <v>7</v>
      </c>
      <c r="C87" s="70"/>
      <c r="D87" s="70"/>
      <c r="E87" s="71"/>
    </row>
    <row r="88" spans="1:6" s="1" customFormat="1" x14ac:dyDescent="0.2">
      <c r="A88" s="70" t="s">
        <v>8</v>
      </c>
      <c r="B88" s="71">
        <v>2021</v>
      </c>
      <c r="C88" s="70"/>
      <c r="D88" s="70"/>
      <c r="E88" s="71"/>
    </row>
    <row r="89" spans="1:6" s="1" customFormat="1" x14ac:dyDescent="0.2">
      <c r="A89" s="70" t="s">
        <v>31</v>
      </c>
      <c r="B89" s="71" t="s">
        <v>32</v>
      </c>
      <c r="C89" s="71"/>
      <c r="D89" s="71"/>
      <c r="E89" s="71"/>
    </row>
    <row r="90" spans="1:6" s="1" customFormat="1" x14ac:dyDescent="0.2">
      <c r="A90" s="62"/>
      <c r="B90" s="62"/>
      <c r="C90" s="62"/>
      <c r="D90" s="62"/>
      <c r="E90" s="62"/>
    </row>
    <row r="91" spans="1:6" s="1" customFormat="1" ht="15" thickBot="1" x14ac:dyDescent="0.25">
      <c r="A91" s="72" t="s">
        <v>43</v>
      </c>
      <c r="B91" s="72" t="s">
        <v>11</v>
      </c>
      <c r="C91" s="72" t="s">
        <v>12</v>
      </c>
      <c r="D91" s="72" t="s">
        <v>13</v>
      </c>
      <c r="E91" s="72" t="s">
        <v>14</v>
      </c>
    </row>
    <row r="92" spans="1:6" s="1" customFormat="1" x14ac:dyDescent="0.2">
      <c r="A92" s="62"/>
      <c r="B92" s="62"/>
      <c r="C92" s="62"/>
      <c r="D92" s="62"/>
      <c r="E92" s="62"/>
    </row>
    <row r="93" spans="1:6" s="1" customFormat="1" x14ac:dyDescent="0.2">
      <c r="A93" s="62" t="s">
        <v>60</v>
      </c>
      <c r="B93" s="63">
        <v>88817547915.23378</v>
      </c>
      <c r="C93" s="63">
        <v>85364716019.858063</v>
      </c>
      <c r="D93" s="63">
        <v>81068669380.168854</v>
      </c>
      <c r="E93" s="73">
        <f>B93</f>
        <v>88817547915.23378</v>
      </c>
      <c r="F93" s="29"/>
    </row>
    <row r="94" spans="1:6" s="1" customFormat="1" x14ac:dyDescent="0.2">
      <c r="A94" s="62" t="s">
        <v>56</v>
      </c>
      <c r="B94" s="63">
        <v>5649850000</v>
      </c>
      <c r="C94" s="63">
        <v>5649850000</v>
      </c>
      <c r="D94" s="63">
        <v>5649850000</v>
      </c>
      <c r="E94" s="74">
        <f>SUM(B94:D94)</f>
        <v>16949550000</v>
      </c>
      <c r="F94" s="29"/>
    </row>
    <row r="95" spans="1:6" s="1" customFormat="1" x14ac:dyDescent="0.2">
      <c r="A95" s="62" t="s">
        <v>57</v>
      </c>
      <c r="B95" s="63">
        <v>94467397915.23378</v>
      </c>
      <c r="C95" s="63">
        <v>91014566019.858063</v>
      </c>
      <c r="D95" s="63">
        <v>86718519380.168854</v>
      </c>
      <c r="E95" s="74">
        <f>E93+E94</f>
        <v>105767097915.23378</v>
      </c>
      <c r="F95" s="29"/>
    </row>
    <row r="96" spans="1:6" s="1" customFormat="1" x14ac:dyDescent="0.2">
      <c r="A96" s="62" t="s">
        <v>58</v>
      </c>
      <c r="B96" s="63">
        <v>9102681895.3757153</v>
      </c>
      <c r="C96" s="63">
        <v>9945896639.6892166</v>
      </c>
      <c r="D96" s="63">
        <v>10914072428.766699</v>
      </c>
      <c r="E96" s="74">
        <f>SUM(B96:D96)</f>
        <v>29962650963.831635</v>
      </c>
      <c r="F96" s="29"/>
    </row>
    <row r="97" spans="1:6" s="1" customFormat="1" x14ac:dyDescent="0.2">
      <c r="A97" s="62" t="s">
        <v>59</v>
      </c>
      <c r="B97" s="75">
        <v>85364716019.858063</v>
      </c>
      <c r="C97" s="75">
        <v>81068669380.168854</v>
      </c>
      <c r="D97" s="75">
        <v>75804446951.402161</v>
      </c>
      <c r="E97" s="76">
        <f>+E95-E96</f>
        <v>75804446951.402145</v>
      </c>
      <c r="F97" s="29"/>
    </row>
    <row r="98" spans="1:6" s="1" customFormat="1" ht="15" thickBot="1" x14ac:dyDescent="0.25">
      <c r="A98" s="77"/>
      <c r="B98" s="78"/>
      <c r="C98" s="78"/>
      <c r="D98" s="78"/>
      <c r="E98" s="78"/>
    </row>
    <row r="99" spans="1:6" s="1" customFormat="1" ht="15" thickTop="1" x14ac:dyDescent="0.2">
      <c r="A99" s="62"/>
      <c r="B99" s="69"/>
      <c r="C99" s="69"/>
      <c r="D99" s="69"/>
      <c r="E99" s="69"/>
    </row>
    <row r="100" spans="1:6" x14ac:dyDescent="0.2">
      <c r="A100" s="99" t="s">
        <v>40</v>
      </c>
      <c r="B100" s="99"/>
      <c r="C100" s="99"/>
      <c r="D100" s="99"/>
      <c r="E100" s="99"/>
    </row>
    <row r="101" spans="1:6" x14ac:dyDescent="0.2">
      <c r="A101" s="99"/>
      <c r="B101" s="99"/>
      <c r="C101" s="99"/>
      <c r="D101" s="99"/>
      <c r="E101" s="99"/>
    </row>
    <row r="102" spans="1:6" x14ac:dyDescent="0.2">
      <c r="B102" s="63"/>
      <c r="C102" s="58"/>
      <c r="E102" s="63"/>
    </row>
  </sheetData>
  <mergeCells count="13">
    <mergeCell ref="A2:F2"/>
    <mergeCell ref="A33:F33"/>
    <mergeCell ref="A59:E59"/>
    <mergeCell ref="A82:E82"/>
    <mergeCell ref="A79:E79"/>
    <mergeCell ref="A100:E100"/>
    <mergeCell ref="A101:E101"/>
    <mergeCell ref="A17:A18"/>
    <mergeCell ref="A26:A27"/>
    <mergeCell ref="A30:E30"/>
    <mergeCell ref="B40:E40"/>
    <mergeCell ref="A57:E57"/>
    <mergeCell ref="B67:E67"/>
  </mergeCells>
  <pageMargins left="0.39370078740157483" right="0.31496062992125984" top="0.74803149606299213" bottom="0.74803149606299213" header="0.51181102362204722" footer="0.31496062992125984"/>
  <pageSetup scale="96" fitToHeight="0" orientation="landscape" r:id="rId1"/>
  <headerFooter alignWithMargins="0">
    <oddHeader>&amp;C&amp;UANEXO Nº 1</oddHeader>
    <oddFooter>&amp;RAnexo Nº 1, página &amp;P de  &amp;N</oddFooter>
  </headerFooter>
  <rowBreaks count="3" manualBreakCount="3">
    <brk id="32" max="5" man="1"/>
    <brk id="58" max="5" man="1"/>
    <brk id="81" max="5" man="1"/>
  </rowBreaks>
  <ignoredErrors>
    <ignoredError sqref="E9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BFV 1 T _2021</vt:lpstr>
      <vt:lpstr>'BFV 1 T _2021'!Área_de_impresión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Bolaños Rojas Walter</dc:creator>
  <cp:lastModifiedBy>Chavarría Calderón Sugey</cp:lastModifiedBy>
  <cp:lastPrinted>2021-04-30T20:26:42Z</cp:lastPrinted>
  <dcterms:created xsi:type="dcterms:W3CDTF">2016-05-16T15:38:54Z</dcterms:created>
  <dcterms:modified xsi:type="dcterms:W3CDTF">2021-04-30T21:17:39Z</dcterms:modified>
</cp:coreProperties>
</file>