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_Inst\Recuperación\Información Varios FOSUVI\2020\Informes 2020\"/>
    </mc:Choice>
  </mc:AlternateContent>
  <xr:revisionPtr revIDLastSave="0" documentId="13_ncr:1_{A06C1874-DB62-4A3A-AE02-CEBCFF9B025D}" xr6:coauthVersionLast="46" xr6:coauthVersionMax="46" xr10:uidLastSave="{00000000-0000-0000-0000-000000000000}"/>
  <bookViews>
    <workbookView xWindow="28680" yWindow="-120" windowWidth="20640" windowHeight="11310" xr2:uid="{00000000-000D-0000-FFFF-FFFF00000000}"/>
  </bookViews>
  <sheets>
    <sheet name="Anexo 1" sheetId="1" r:id="rId1"/>
    <sheet name="Anexo 2" sheetId="8" r:id="rId2"/>
    <sheet name="Anexo 3" sheetId="9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ced1">'[1]Sit. Familiar'!$D$4</definedName>
    <definedName name="_ced10">'[1]Sit. Familiar'!$D$13</definedName>
    <definedName name="_ced11">'[1]Sit. Familiar'!$D$14</definedName>
    <definedName name="_ced12">'[1]Sit. Familiar'!$D$15</definedName>
    <definedName name="_ced13">'[1]Sit. Familiar'!$D$16</definedName>
    <definedName name="_ced14">'[1]Sit. Familiar'!$D$17</definedName>
    <definedName name="_ced15">'[1]Sit. Familiar'!$D$18</definedName>
    <definedName name="_ced16">'[1]Sit. Familiar'!$D$19</definedName>
    <definedName name="_ced17">'[2]ANEXO 1'!$D$20</definedName>
    <definedName name="_ced18">'[2]ANEXO 1'!$D$21</definedName>
    <definedName name="_ced19">'[2]ANEXO 1'!$D$22</definedName>
    <definedName name="_ced2">'[1]Sit. Familiar'!$D$5</definedName>
    <definedName name="_ced20">'[2]ANEXO 1'!$D$23</definedName>
    <definedName name="_ced21">'[2]ANEXO 1'!$D$24</definedName>
    <definedName name="_ced22">'[2]ANEXO 1'!$D$25</definedName>
    <definedName name="_ced23">'[2]ANEXO 1'!$D$26</definedName>
    <definedName name="_ced24">'[2]ANEXO 1'!$D$27</definedName>
    <definedName name="_ced25">'[2]ANEXO 1'!$D$28</definedName>
    <definedName name="_ced26">'[2]ANEXO 1'!$D$29</definedName>
    <definedName name="_ced27">'[2]ANEXO 1'!$D$30</definedName>
    <definedName name="_ced29">'[2]ANEXO 1'!$D$32</definedName>
    <definedName name="_ced3">'[1]Sit. Familiar'!$D$6</definedName>
    <definedName name="_ced30">'[2]ANEXO 1'!$D$33</definedName>
    <definedName name="_ced31">'[2]ANEXO 1'!$D$34</definedName>
    <definedName name="_ced32">'[2]ANEXO 1'!$D$35</definedName>
    <definedName name="_ced33">'[2]ANEXO 1'!$D$36</definedName>
    <definedName name="_ced34">'[2]ANEXO 1'!$D$37</definedName>
    <definedName name="_ced35">'[2]ANEXO 1'!$D$38</definedName>
    <definedName name="_ced36">'[2]ANEXO 1'!$D$39</definedName>
    <definedName name="_ced37">'[2]ANEXO 1'!$D$40</definedName>
    <definedName name="_ced38">'[2]ANEXO 1'!$D$41</definedName>
    <definedName name="_ced39">'[2]ANEXO 1'!$D$42</definedName>
    <definedName name="_ced4">'[1]Sit. Familiar'!$D$7</definedName>
    <definedName name="_ced40">'[2]ANEXO 1'!$D$43</definedName>
    <definedName name="_ced41">'[2]ANEXO 1'!$D$44</definedName>
    <definedName name="_ced42">'[2]ANEXO 1'!$D$45</definedName>
    <definedName name="_ced43">'[2]ANEXO 1'!$D$46</definedName>
    <definedName name="_ced44">'[2]ANEXO 1'!$D$47</definedName>
    <definedName name="_ced45">'[2]ANEXO 1'!$D$48</definedName>
    <definedName name="_ced46">'[2]ANEXO 1'!$D$49</definedName>
    <definedName name="_ced47">'[2]ANEXO 1'!$D$50</definedName>
    <definedName name="_ced48">'[2]ANEXO 1'!$D$51</definedName>
    <definedName name="_ced5">'[1]Sit. Familiar'!$D$8</definedName>
    <definedName name="_ced6">'[1]Sit. Familiar'!$D$9</definedName>
    <definedName name="_ced7">'[1]Sit. Familiar'!$D$10</definedName>
    <definedName name="_ced8">'[1]Sit. Familiar'!$D$11</definedName>
    <definedName name="_ced9">'[1]Sit. Familiar'!$D$12</definedName>
    <definedName name="_xlnm._FilterDatabase" localSheetId="0" hidden="1">'Anexo 1'!$A$4:$J$49</definedName>
    <definedName name="_xlnm._FilterDatabase" localSheetId="1" hidden="1">'Anexo 2'!$A$3:$J$39</definedName>
    <definedName name="_xlnm._FilterDatabase" localSheetId="2" hidden="1">'Anexo 3'!$A$51:$J$53</definedName>
    <definedName name="Disponibilidad_ARTICULO_59." localSheetId="1">#REF!</definedName>
    <definedName name="Disponibilidad_ARTICULO_59." localSheetId="2">#REF!</definedName>
    <definedName name="Disponibilidad_ARTICULO_59.">#REF!</definedName>
    <definedName name="nombre_1">'[3]INFORMACION DE INGRESOS Y FIS'!$B$6</definedName>
    <definedName name="nombre_10">'[4]INFORMACION DE INGRESOS Y FIS'!$B$13</definedName>
    <definedName name="nombre_11">'[4]INFORMACION DE INGRESOS Y FIS'!$B$14</definedName>
    <definedName name="nombre_12">'[4]INFORMACION DE INGRESOS Y FIS'!$B$15</definedName>
    <definedName name="nombre_13">'[4]INFORMACION DE INGRESOS Y FIS'!$B$16</definedName>
    <definedName name="nombre_14">'[4]INFORMACION DE INGRESOS Y FIS'!$B$17</definedName>
    <definedName name="nombre_2">'[3]INFORMACION DE INGRESOS Y FIS'!$B$7</definedName>
    <definedName name="nombre_3">'[3]INFORMACION DE INGRESOS Y FIS'!$B$8</definedName>
    <definedName name="nombre_4">'[3]INFORMACION DE INGRESOS Y FIS'!$B$9</definedName>
    <definedName name="nombre_5">'[4]INFORMACION DE INGRESOS Y FIS'!$B$8</definedName>
    <definedName name="nombre_6">'[4]INFORMACION DE INGRESOS Y FIS'!$B$9</definedName>
    <definedName name="nombre_7">'[4]INFORMACION DE INGRESOS Y FIS'!$B$10</definedName>
    <definedName name="nombre_8">'[4]INFORMACION DE INGRESOS Y FIS'!$B$11</definedName>
    <definedName name="nombre_9">'[4]INFORMACION DE INGRESOS Y FIS'!$B$12</definedName>
    <definedName name="nombre1">'[1]Sit. Familiar'!$C$4</definedName>
    <definedName name="nombre10">'[1]Sit. Familiar'!$C$13</definedName>
    <definedName name="nombre11">'[1]Sit. Familiar'!$C$14</definedName>
    <definedName name="nombre12">'[1]Sit. Familiar'!$C$15</definedName>
    <definedName name="nombre13">'[1]Sit. Familiar'!$C$16</definedName>
    <definedName name="nombre14">'[1]Sit. Familiar'!$C$17</definedName>
    <definedName name="nombre15">'[1]Sit. Familiar'!$C$18</definedName>
    <definedName name="nombre16">'[1]Sit. Familiar'!$C$19</definedName>
    <definedName name="nombre17">'[2]ANEXO 1'!$C$20</definedName>
    <definedName name="nombre18">'[2]ANEXO 1'!$C$21</definedName>
    <definedName name="nombre19">'[2]ANEXO 1'!$C$22</definedName>
    <definedName name="nombre2">'[1]Sit. Familiar'!$C$5</definedName>
    <definedName name="nombre20">'[2]ANEXO 1'!$C$23</definedName>
    <definedName name="nombre21">'[2]ANEXO 1'!$C$24</definedName>
    <definedName name="nombre22">'[2]ANEXO 1'!$C$25</definedName>
    <definedName name="nombre23">'[2]ANEXO 1'!$C$26</definedName>
    <definedName name="nombre24">'[2]ANEXO 1'!$C$27</definedName>
    <definedName name="nombre25">'[2]ANEXO 1'!$C$28</definedName>
    <definedName name="nombre26">'[2]ANEXO 1'!$C$29</definedName>
    <definedName name="nombre27">'[2]ANEXO 1'!$C$30</definedName>
    <definedName name="nombre29">'[2]ANEXO 1'!$C$32</definedName>
    <definedName name="nombre3">'[1]Sit. Familiar'!$C$6</definedName>
    <definedName name="nombre30">'[2]ANEXO 1'!$C$33</definedName>
    <definedName name="nombre31">'[2]ANEXO 1'!$C$34</definedName>
    <definedName name="nombre32">'[2]ANEXO 1'!$C$35</definedName>
    <definedName name="nombre33">'[2]ANEXO 1'!$C$36</definedName>
    <definedName name="nombre34">'[2]ANEXO 1'!$C$37</definedName>
    <definedName name="nombre35">'[2]ANEXO 1'!$C$38</definedName>
    <definedName name="nombre36">'[2]ANEXO 1'!$C$39</definedName>
    <definedName name="nombre37">'[2]ANEXO 1'!$C$40</definedName>
    <definedName name="nombre38">'[2]ANEXO 1'!$C$41</definedName>
    <definedName name="nombre39">'[2]ANEXO 1'!$C$42</definedName>
    <definedName name="nombre4">'[1]Sit. Familiar'!$C$7</definedName>
    <definedName name="nombre40">'[2]ANEXO 1'!$C$43</definedName>
    <definedName name="nombre41">'[2]ANEXO 1'!$C$44</definedName>
    <definedName name="nombre42">'[2]ANEXO 1'!$C$45</definedName>
    <definedName name="nombre43">'[2]ANEXO 1'!$C$46</definedName>
    <definedName name="nombre44">'[2]ANEXO 1'!$C$47</definedName>
    <definedName name="nombre45">'[2]ANEXO 1'!$C$48</definedName>
    <definedName name="nombre46">'[2]ANEXO 1'!$C$49</definedName>
    <definedName name="nombre47">'[2]ANEXO 1'!$C$50</definedName>
    <definedName name="nombre48">'[2]ANEXO 1'!$C$51</definedName>
    <definedName name="nombre5">'[1]Sit. Familiar'!$C$8</definedName>
    <definedName name="nombre6">'[1]Sit. Familiar'!$C$9</definedName>
    <definedName name="nombre7">'[1]Sit. Familiar'!$C$10</definedName>
    <definedName name="nombre8">'[1]Sit. Familiar'!$C$11</definedName>
    <definedName name="nombre9">'[1]Sit. Familiar'!$C$12</definedName>
    <definedName name="_xlnm.Print_Titles" localSheetId="0">'Anexo 1'!$1:$3</definedName>
    <definedName name="_xlnm.Print_Titles" localSheetId="1">'Anexo 2'!$1:$3</definedName>
    <definedName name="_xlnm.Print_Titles" localSheetId="2">'Anexo 3'!$1:$3</definedName>
    <definedName name="TRT">'[5]INFORMACION DE INGRESOS Y FIS'!$B$11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9" l="1"/>
  <c r="E56" i="9" s="1"/>
  <c r="C54" i="9"/>
  <c r="E58" i="9" l="1"/>
  <c r="E39" i="8"/>
  <c r="C39" i="8"/>
  <c r="C50" i="1" l="1"/>
  <c r="E50" i="1" l="1"/>
  <c r="E52" i="1" s="1"/>
  <c r="E54" i="1" l="1"/>
  <c r="E41" i="8" l="1"/>
  <c r="E43" i="8" l="1"/>
</calcChain>
</file>

<file path=xl/sharedStrings.xml><?xml version="1.0" encoding="utf-8"?>
<sst xmlns="http://schemas.openxmlformats.org/spreadsheetml/2006/main" count="962" uniqueCount="351">
  <si>
    <t>PUNTARENAS</t>
  </si>
  <si>
    <t>ALAJUELA</t>
  </si>
  <si>
    <t>SAN RAFAEL</t>
  </si>
  <si>
    <t>CARTAGO</t>
  </si>
  <si>
    <t>GUÁCIMO</t>
  </si>
  <si>
    <t>UPALA</t>
  </si>
  <si>
    <t>GOLFITO</t>
  </si>
  <si>
    <t>POCOCÍ</t>
  </si>
  <si>
    <t>SIQUIRRES</t>
  </si>
  <si>
    <t>LIMÓN</t>
  </si>
  <si>
    <t>Beneficiario</t>
  </si>
  <si>
    <t>Total</t>
  </si>
  <si>
    <t>Anexo Nº 2</t>
  </si>
  <si>
    <t>Nº Bono</t>
  </si>
  <si>
    <t>Identificación</t>
  </si>
  <si>
    <t>Monto Bono</t>
  </si>
  <si>
    <t>Provincia</t>
  </si>
  <si>
    <t>Cantón</t>
  </si>
  <si>
    <t>Distrito</t>
  </si>
  <si>
    <t>Dirección</t>
  </si>
  <si>
    <t>Casos</t>
  </si>
  <si>
    <t>Costo Operativo</t>
  </si>
  <si>
    <t>Fecha Emisión</t>
  </si>
  <si>
    <t>Anexo Nº 1</t>
  </si>
  <si>
    <t>Entidad</t>
  </si>
  <si>
    <t>PÉREZ ZELEDÓN</t>
  </si>
  <si>
    <t>SAN ISIDRO DE EL GENERAL</t>
  </si>
  <si>
    <t>SAN JOSÉ O PIZOTE</t>
  </si>
  <si>
    <t>PARAÍSO</t>
  </si>
  <si>
    <t>LLANOS DE SANTA LUCÍA</t>
  </si>
  <si>
    <t>BUENOS AIRES</t>
  </si>
  <si>
    <t>OSA</t>
  </si>
  <si>
    <t>COTO BRUS</t>
  </si>
  <si>
    <t>SAN JOSÉ</t>
  </si>
  <si>
    <t>DANIEL FLORES</t>
  </si>
  <si>
    <t>MUTUAL CARTAGO DE AHORRO Y PRESTAMO</t>
  </si>
  <si>
    <t>TURRIALBA</t>
  </si>
  <si>
    <t>ALVARADO</t>
  </si>
  <si>
    <t>CERVANTES</t>
  </si>
  <si>
    <t>Anexo Nº 3</t>
  </si>
  <si>
    <t>Fecha Pago</t>
  </si>
  <si>
    <t>ESCAZÚ</t>
  </si>
  <si>
    <t>SAN ANTONIO</t>
  </si>
  <si>
    <t>107920173</t>
  </si>
  <si>
    <t>VALVERDE PICADO LADY ANNE</t>
  </si>
  <si>
    <t>150 METROS AL OESTE DEL PARQUE CAR EN BARRIO MARIA AUXILIADORA</t>
  </si>
  <si>
    <t>CAJÓN</t>
  </si>
  <si>
    <t>SAN ISIDRO</t>
  </si>
  <si>
    <t>SAN RAMÓN</t>
  </si>
  <si>
    <t>GUANACASTE</t>
  </si>
  <si>
    <t>OREAMUNO</t>
  </si>
  <si>
    <t>GUÁPILES</t>
  </si>
  <si>
    <r>
      <t xml:space="preserve">Bonos </t>
    </r>
    <r>
      <rPr>
        <b/>
        <sz val="12"/>
        <rFont val="Arial"/>
        <family val="2"/>
      </rPr>
      <t>ORDINARIOS</t>
    </r>
    <r>
      <rPr>
        <sz val="12"/>
        <rFont val="Arial"/>
        <family val="2"/>
      </rPr>
      <t xml:space="preserve"> tramitados con Recursos de Lotería Instantánea pendientes de pagar al 31/12/2019</t>
    </r>
  </si>
  <si>
    <t>114300442</t>
  </si>
  <si>
    <t>VARGAS VARGAS TOBIAS RAFAEL</t>
  </si>
  <si>
    <t>SAN CARLOS</t>
  </si>
  <si>
    <t>MONTERREY</t>
  </si>
  <si>
    <t>400 METROS DE LA ESCUELA SAN JUAN MONTERREY</t>
  </si>
  <si>
    <t>202831003</t>
  </si>
  <si>
    <t>MENA MEDINA JOSE FERNANDO</t>
  </si>
  <si>
    <t>POCOSOL</t>
  </si>
  <si>
    <t>200KM OESTE DE LA PLAZA DE DEPORTES DE SANTA MARÍA, LOTE A AMANO DERECJA CALLE A EL PLOMO</t>
  </si>
  <si>
    <t>204420987</t>
  </si>
  <si>
    <t>CALDERON AGUERO ELSA ZENEIDA JUANA</t>
  </si>
  <si>
    <t>200 MTS OESTE DE LA ESCUELA DE PATA DE GALLO.</t>
  </si>
  <si>
    <t>208050970</t>
  </si>
  <si>
    <t>GONZALEZ UGARTE ELIZABETH</t>
  </si>
  <si>
    <t>700MTS ESTE DE LA ENTRADA A LOS TIJOS</t>
  </si>
  <si>
    <t>207420690</t>
  </si>
  <si>
    <t>ARGUELLO SANARRUSIA MARTA LORENA</t>
  </si>
  <si>
    <t>SAN JOSE DE UPALA, COLONIA, COSTADO NORTE DE LA ESCUELA.</t>
  </si>
  <si>
    <t>206250373</t>
  </si>
  <si>
    <t>ALEMAN RODRIGUEZ SARA YORLENY</t>
  </si>
  <si>
    <t>YOLILLAL</t>
  </si>
  <si>
    <t>UPALA, CHIMURIA, 2 KMTS SUR DE LA ESCUELA.</t>
  </si>
  <si>
    <t>202090560</t>
  </si>
  <si>
    <t>ARIAS SANCHO JESUS MARIA</t>
  </si>
  <si>
    <t>LOS CHILES</t>
  </si>
  <si>
    <t>EL AMPARO</t>
  </si>
  <si>
    <t>500 M SURESTE DE LA ESCUELA DE SAN ISIDRO DE EL AMPARO.</t>
  </si>
  <si>
    <t>302120436</t>
  </si>
  <si>
    <t>MENDEZ TREJOS LUIS GERARDO</t>
  </si>
  <si>
    <t>CIUDADELA CALDERON,CASA NUMERO 12, PARAISO CARTAGO</t>
  </si>
  <si>
    <t>304480634</t>
  </si>
  <si>
    <t>ARCE VIQUEZ GAUDY PRISCILLA</t>
  </si>
  <si>
    <t>PAVONES</t>
  </si>
  <si>
    <t>CARTAGO, TURRIALBA, ASENTAMIENTO YAMA PARCELA #60.</t>
  </si>
  <si>
    <t>116160908</t>
  </si>
  <si>
    <t>VARGAS JIMENEZ CARMEN MARIA</t>
  </si>
  <si>
    <t>1,2 KM DEL CENTRO AGRICOLA, CERVANTES DE ALVARADO</t>
  </si>
  <si>
    <t>303990322</t>
  </si>
  <si>
    <t>CERDAS MONTENEGRO SHIRLEY MELANIA</t>
  </si>
  <si>
    <t>CARTAGO OREAMUNO, SAN RAFAEL, EL BOSQUE, 700 MTS AL ESTE DE LA ESCUELA DEL BOSQUE, CASA A MANO IZQUI</t>
  </si>
  <si>
    <t>301810067</t>
  </si>
  <si>
    <t>FLORES GONZALEZ JOSE MARIA</t>
  </si>
  <si>
    <t>EL GUARCO</t>
  </si>
  <si>
    <t>250 M SUR DE LA PULPEROIA DEL BOSQUE, LA CANGREJA DEL GUARCO, KM 36 DE LA RUTA INTERAMERICANA</t>
  </si>
  <si>
    <t>503720606</t>
  </si>
  <si>
    <t>RODRIGUEZ ANGULO MARIBEL</t>
  </si>
  <si>
    <t>CARRILLO</t>
  </si>
  <si>
    <t>SARDINAL</t>
  </si>
  <si>
    <t>PLAYONES, DEL SEGUNDO PUENTE DE ALCANTARILLA 150 MTS NORTE Y 40 MTS OESTE.</t>
  </si>
  <si>
    <t>114990294</t>
  </si>
  <si>
    <t>RAMIREZ CAMPOS JOSE ANTONIO</t>
  </si>
  <si>
    <t>SAN MARTIN, 120M SUR Y 20M NOROESTE DE LA ESCUELA</t>
  </si>
  <si>
    <t>601031284</t>
  </si>
  <si>
    <t>BEITA VIDAL EVELIA MARITZA</t>
  </si>
  <si>
    <t>DE COOPEALIANZA 30 METROS AL SUR Y 60 METROS AL OESTE.</t>
  </si>
  <si>
    <t>114020147</t>
  </si>
  <si>
    <t>CUBERO VALVERDE STEVEN ANDRES</t>
  </si>
  <si>
    <t>620M NORTE DE LA ESQUINA NOROESTE DEL RESTAURANTE AZTECA</t>
  </si>
  <si>
    <t>112910404</t>
  </si>
  <si>
    <t>ATENCIO ESPINOZA MARLEN ADRIANA</t>
  </si>
  <si>
    <t>VOLCÁN</t>
  </si>
  <si>
    <t>160 MTS ESTE DE LA ESQUINA NOROESTE DEL CEMENTERIO DE VOLCAN, BUENOS AIRES, PUNTARENAS.</t>
  </si>
  <si>
    <t>603390903</t>
  </si>
  <si>
    <t>VALLEJOS VALLEJOS MAIKEL</t>
  </si>
  <si>
    <t>PIEDRAS BLANCAS</t>
  </si>
  <si>
    <t>DE LA COOPERATIVA 600M ESTE A MANO IZQUIERDA</t>
  </si>
  <si>
    <t>111280736</t>
  </si>
  <si>
    <t>ROJAS VARGAS GEILIN MARIA</t>
  </si>
  <si>
    <t>LA GUARIA DE LA IGLESIA CATOLICA 200M OESTE A MANO DERECHA</t>
  </si>
  <si>
    <t>604030912</t>
  </si>
  <si>
    <t>SANCHO CHAVARRIA ILIANA DE LOS ANGELES</t>
  </si>
  <si>
    <t>QUEPOS</t>
  </si>
  <si>
    <t>SAVEGRE</t>
  </si>
  <si>
    <t>SANTO DOMINGO, 125 METROS OESTE DE LA ESCUELA, FRENTE AL ABASTECEDOR</t>
  </si>
  <si>
    <t>603650704</t>
  </si>
  <si>
    <t>OBANDO SANCHEZ CINDY</t>
  </si>
  <si>
    <t>NARANJITO</t>
  </si>
  <si>
    <t>1KM AL ESTE DE LA ESCUELA DE SÁBALO</t>
  </si>
  <si>
    <t>600560941</t>
  </si>
  <si>
    <t>BARROSO BARROSO JULIAN</t>
  </si>
  <si>
    <t>PUERTO JIMÉNEZ</t>
  </si>
  <si>
    <t>PUERTO ESCONDIDO 200M SURESTE DE LA ESCUELA</t>
  </si>
  <si>
    <t>605330978</t>
  </si>
  <si>
    <t>SANCHEZ MAROTO ROSA ANGELA</t>
  </si>
  <si>
    <t>PAVÓN</t>
  </si>
  <si>
    <t>A UN COSTADO DE LA PLAZA DE DEPORTES DE LA VIRGEN</t>
  </si>
  <si>
    <t>206730695</t>
  </si>
  <si>
    <t>VENEGAS DELGADO LUIS ALBERTO</t>
  </si>
  <si>
    <t>PITTIER</t>
  </si>
  <si>
    <t>PUNTARENAS, COTO BRUS, PITTIER, SANTA FE, 250 MTS OESTE DEL CRUCE A KAMAKIRI</t>
  </si>
  <si>
    <t>102840538</t>
  </si>
  <si>
    <t>MARIN GARRO MAXIMA</t>
  </si>
  <si>
    <t>PARRITA</t>
  </si>
  <si>
    <t>BARRIO LAS PARCELAS DE RIO SECO, CAMINO HACIA LAS VEGAS, QUINTO LOTE A MANO IZQUIERDA</t>
  </si>
  <si>
    <t>501170251</t>
  </si>
  <si>
    <t>PRENDAS RODRIGUEZ MARGARITA GERARDINA</t>
  </si>
  <si>
    <t>CORREDORES</t>
  </si>
  <si>
    <t>CORREDOR</t>
  </si>
  <si>
    <t>CIUDAD NEILLY, LA FORTUNA, CONTIGUO A LA PULPERIA DE FRANDY</t>
  </si>
  <si>
    <t>501310890</t>
  </si>
  <si>
    <t>MENDOZA ALVAREZ TOMAS JOAQUIN</t>
  </si>
  <si>
    <t>LA FORTUNA, COSTADO NORTE DE PLAZA</t>
  </si>
  <si>
    <t>601480571</t>
  </si>
  <si>
    <t>MOLINA BARAHONA MARIA ISABEL DE LOS ANGELES</t>
  </si>
  <si>
    <t>CANOAS</t>
  </si>
  <si>
    <t>200 MTS OESTE Y 50 MTS SUR DE LA EBANISTERÍA ROJAS, SAN JORGE, PASO CANOAS, CORREDORES, PUNTARENAS</t>
  </si>
  <si>
    <t>701930076</t>
  </si>
  <si>
    <t>DURAN GOMEZ MAVIS STEPHANIE</t>
  </si>
  <si>
    <t>GUAPILES, CALLE NEGRA LOS SAUCES DEL ABASTECEDOR SAUCES 50 MTS OESTE, 100 MTS SUR Y 25 MTS ESTE</t>
  </si>
  <si>
    <t>702440390</t>
  </si>
  <si>
    <t>VIALES FERNANDEZ JOSELINE FABIOLA</t>
  </si>
  <si>
    <t>ROXANA</t>
  </si>
  <si>
    <t>LAS VEGAS DE TORTUGUERO, DEL PUENTE BAILEY 600 MTS FRENTE A ENTRADA A LA CURIA CAMINO A LLANO BONITO</t>
  </si>
  <si>
    <t>702050886</t>
  </si>
  <si>
    <t>HENRIQUEZ VASQUEZ ARIEL</t>
  </si>
  <si>
    <t>HUMO SAN ANTONIO DEL LICEO 400 MTS OESTE Y 85 METS NORTE</t>
  </si>
  <si>
    <t>700750841</t>
  </si>
  <si>
    <t>HERNANDEZ HERNANDEZ MARIA CRISTINA</t>
  </si>
  <si>
    <t>SAN MARTIN, DEL CENTRO DE ADORACION IDEC 180M ESTE, 100M NORTE Y 270M ESTE</t>
  </si>
  <si>
    <t>701340038</t>
  </si>
  <si>
    <t>ROJAS AGUILERA CHRISTIAN GIOVANNI</t>
  </si>
  <si>
    <t>MARYLAND, CONTIGUO AL BAR LA PEGAJOSA</t>
  </si>
  <si>
    <t>701270692</t>
  </si>
  <si>
    <t>NUÑEZ CAMACHO BLANCA ROSA</t>
  </si>
  <si>
    <t>BARRIO GAUYABAL, CONTIGUO AL TALLER FAJARDO</t>
  </si>
  <si>
    <t>502420202</t>
  </si>
  <si>
    <t>CHAVARRIA GUIDO JOSE ELIECER</t>
  </si>
  <si>
    <t>450 MTS OESTE DE LA ESCUELA EL ZURQUI.</t>
  </si>
  <si>
    <t>305040228</t>
  </si>
  <si>
    <t>SOTO NAVARRO KATTYUSKA VICTORIA</t>
  </si>
  <si>
    <t>SAN NICOLÁS</t>
  </si>
  <si>
    <t>CARTAGO, SAN NICOLAS, URBANIZACION CARTAGO 2000, LOTE 32 C, AL FRENTE DE PASEO METROPOLI</t>
  </si>
  <si>
    <t>114750798</t>
  </si>
  <si>
    <t>RIOS RETANA MARCO ANDRES</t>
  </si>
  <si>
    <t>100 MTS OESTE Y 350 MTS SUR DE LA PULPERIA VILLA NUEVA</t>
  </si>
  <si>
    <t>401680700</t>
  </si>
  <si>
    <t>CORTES RAMIREZ CARLOS LUIS</t>
  </si>
  <si>
    <t>400 MTS ESTE, 200 MTS SUR DE TERMINAL D BUSES LA TAPACHULAS, CASA A LADO IZQUIERDO</t>
  </si>
  <si>
    <r>
      <t xml:space="preserve">Bonos </t>
    </r>
    <r>
      <rPr>
        <b/>
        <sz val="12"/>
        <rFont val="Arial"/>
        <family val="2"/>
      </rPr>
      <t>ORDINARIOS</t>
    </r>
    <r>
      <rPr>
        <sz val="12"/>
        <rFont val="Arial"/>
        <family val="2"/>
      </rPr>
      <t xml:space="preserve"> tramitados con Recursos de Lotería Instantánea durante el 2020</t>
    </r>
  </si>
  <si>
    <t>116810008</t>
  </si>
  <si>
    <t>JIMENEZ QUIROS MARILYN</t>
  </si>
  <si>
    <t>LAS MERCEDES ARRIBA, CAJON, 500 METROS SURESTE DE LA ESCUELA LAS MERCEDES</t>
  </si>
  <si>
    <t>117310968</t>
  </si>
  <si>
    <t>MORA MORA TIFFANY NATALIA</t>
  </si>
  <si>
    <t>PÁRAMO</t>
  </si>
  <si>
    <t>800M NORTE DEL PUENTE MATASANOS</t>
  </si>
  <si>
    <t>207950500</t>
  </si>
  <si>
    <t>VILLALOBOS MOJICA KIMBERLY MARIA</t>
  </si>
  <si>
    <t>PEÑAS BLANCAS</t>
  </si>
  <si>
    <t>EL CARMEN, 150 OESTE DE LA EMPACADORA BYC</t>
  </si>
  <si>
    <t>207630224</t>
  </si>
  <si>
    <t>SANCHEZ VARGAS JULIANNA</t>
  </si>
  <si>
    <t>AGUAS ZARCAS</t>
  </si>
  <si>
    <t>150 MTS NORESTE Y 475 MTS SUR DEL CEMENTERIO DE LAS DELICIAS</t>
  </si>
  <si>
    <t>155815972918</t>
  </si>
  <si>
    <t>DIAZ MORALES ABIGAIL</t>
  </si>
  <si>
    <t>PITAL</t>
  </si>
  <si>
    <t>LA TRINCHERA, DEL SALON COMUNAL DE VERA CRUZ, 1100 MTS ESTE, 150 MTS SUR, 42 MTS ESTE Y 20 MTS NORTE</t>
  </si>
  <si>
    <t>207320044</t>
  </si>
  <si>
    <t>DIAZ QUIROS CATALINA DE LOS ANGELES</t>
  </si>
  <si>
    <t>STA ELENA, DE LA IGLESIA EVANGELICA, 100 MTS NORTE</t>
  </si>
  <si>
    <t>122200472504</t>
  </si>
  <si>
    <t>ESCOBAR GONZALEZ CANDIDA ROSA</t>
  </si>
  <si>
    <t>EL PLOMO, SANTA ROSA, AUN COSTADO DE LA IGLESIA CATOLICA</t>
  </si>
  <si>
    <t>206280883</t>
  </si>
  <si>
    <t>SALAS HERNANDEZ BEATRIZ PATRICIA</t>
  </si>
  <si>
    <t>DE LA ESCUELA DE BANDERAS, 3KM NOROESTE, CAMINO A ESCALERAS A MANO DERECHA</t>
  </si>
  <si>
    <t>116720055</t>
  </si>
  <si>
    <t>OBANDO CASTILLO STEPHANIE DEL CARMEN</t>
  </si>
  <si>
    <t>DE LA ENTRADA DE LA UNION 60 METROS SUR , EN SAN JOSE DE UPALA</t>
  </si>
  <si>
    <t>503900969</t>
  </si>
  <si>
    <t>RAMIREZ OSORNO JUNIOR RODOLFO</t>
  </si>
  <si>
    <t>DELICIAS</t>
  </si>
  <si>
    <t>511 METROS DE LA ESCUELA LAS PAVAS, CARRETERA A MEXICO</t>
  </si>
  <si>
    <t>503870082</t>
  </si>
  <si>
    <t>GARCIA CASTILLO JENDRY MARISOL</t>
  </si>
  <si>
    <t>LA MARAVILLA, DE LA ESCUELA 130 MTS NOROESTE, ENTRADA MANO DERECHA</t>
  </si>
  <si>
    <t>155800817536</t>
  </si>
  <si>
    <t>BADOS JIMENEZ DANIEL</t>
  </si>
  <si>
    <t>TORRENTES DEL CICE 100 MTS NORTE Y 25 MTS OESTE</t>
  </si>
  <si>
    <t>206690693</t>
  </si>
  <si>
    <t>VEGA RAMIREZ YERLYN DE LOS ANGELES</t>
  </si>
  <si>
    <t>25 MTS NOROESTE Y 150 MTS OESTE DEL TEMPLO CATOLICO DE SANTA CECILIA, CASA A MANO IZQUIERDA</t>
  </si>
  <si>
    <t>208290871</t>
  </si>
  <si>
    <t>MORAN LIRA HEIZEL ANTONIA</t>
  </si>
  <si>
    <t>DE LA ESCUELA LA TRINIDAD 800 MTS OESTE</t>
  </si>
  <si>
    <t>155822351622</t>
  </si>
  <si>
    <t>PICADO OROZCO LUZ AURORA</t>
  </si>
  <si>
    <t>SANTA CECILIA, DE LA ESCUELA DE SANTA CECILIA, 1KM Y 100 MTS OESTE</t>
  </si>
  <si>
    <t>155821021200</t>
  </si>
  <si>
    <t>MORAN VELASQUEZ YAJAIRA ISABEL</t>
  </si>
  <si>
    <t>SAN JORGE</t>
  </si>
  <si>
    <t>DE LA EMPACADORA AGROVICE, 400 MTS OESTE</t>
  </si>
  <si>
    <t>305250595</t>
  </si>
  <si>
    <t>UREÑA ORTEGA BRENDA DE LOS ANGELES</t>
  </si>
  <si>
    <t>CORRALILLO</t>
  </si>
  <si>
    <t>150 MTS AL SURESTE DE LA CARNICERIA SAN JOAQUIN</t>
  </si>
  <si>
    <t>301490367</t>
  </si>
  <si>
    <t>FONSECA FONSECA MARIA FLOR</t>
  </si>
  <si>
    <t>JAVILLOS, FRENTE A LA ENTRADA A CELULOSA, CASA COLOR BEIGE</t>
  </si>
  <si>
    <t>303670946</t>
  </si>
  <si>
    <t>MONGE CORDERO MARJORIE MARIA</t>
  </si>
  <si>
    <t>PATIO DE AGUA</t>
  </si>
  <si>
    <t>900 METROS SUR DEL CEMENTERIO DE PATIO DE AGUA, EL GUARCO DE CARTAGO.</t>
  </si>
  <si>
    <t>206660084</t>
  </si>
  <si>
    <t>GARCIA CHAVES ANA GRACIELA</t>
  </si>
  <si>
    <t>HEREDIA</t>
  </si>
  <si>
    <t>SARAPIQUÍ</t>
  </si>
  <si>
    <t>LAS HORQUETAS</t>
  </si>
  <si>
    <t>LA VIRGEN DE SARAPIQUI DE LA ANTIGUA FAMACIA LA VIRGEN 25 M OESTE CASA DEL FONDO COLOR CELESTE</t>
  </si>
  <si>
    <t>702150480</t>
  </si>
  <si>
    <t>DUARTE PARRA GERLYNG</t>
  </si>
  <si>
    <t>FINCA 4, 200 MTS OESTE DE LA PLAZA DE DEPORTES</t>
  </si>
  <si>
    <t>116280274</t>
  </si>
  <si>
    <t>FERNANDEZ TORRES MARILYN DAYLENE</t>
  </si>
  <si>
    <t>PALMAR</t>
  </si>
  <si>
    <t>DE LA PLAZA DE DEPORTE 590M SUROESTE</t>
  </si>
  <si>
    <t>602990866</t>
  </si>
  <si>
    <t>CASTILLO NIETO MARIA CECILIA</t>
  </si>
  <si>
    <t>DOS BRAZOS DE RIO TIGRE, 200M ESTE DEL MINAET</t>
  </si>
  <si>
    <t>603690375</t>
  </si>
  <si>
    <t>CEDEÑO OROCU MARIA MAGDALENA</t>
  </si>
  <si>
    <t>EN AGUJAS, 800M NOROESTE ESCUELA IDA AGUJAS</t>
  </si>
  <si>
    <t>602250446</t>
  </si>
  <si>
    <t>ALVARADO GUERRERO NATIVIDAD DE LOS ANGELES</t>
  </si>
  <si>
    <t>250M ESTE DE LA ESCUELA DE SANDALO</t>
  </si>
  <si>
    <t>602440726</t>
  </si>
  <si>
    <t>MARIN AGUILAR ANA GRACE</t>
  </si>
  <si>
    <t>GUAYCARÁ</t>
  </si>
  <si>
    <t>250M OESTE DE LA ESCUELA DE SAN RAMON</t>
  </si>
  <si>
    <t>604580513</t>
  </si>
  <si>
    <t>CESPEDES CASTILLO JACQUELINE DE LA TRINIDAD</t>
  </si>
  <si>
    <t>3KM NORTE DE LA ESCUELA DE LA ESPERANZA DE RIO CLARO.</t>
  </si>
  <si>
    <t>602920348</t>
  </si>
  <si>
    <t>VALENCIA ROSALES SONIA MARIA</t>
  </si>
  <si>
    <t>300M OESTE DEL ANTIGUO BAR CERRITOS</t>
  </si>
  <si>
    <t>109270705</t>
  </si>
  <si>
    <t>PICADO TAMES LIDIA MARITZA</t>
  </si>
  <si>
    <t>2 KM NORTE DEL COLEGIO DE CONTE PAVON, GOLFITO</t>
  </si>
  <si>
    <t>604340780</t>
  </si>
  <si>
    <t>SOTO VARGAS FABIOLA MARIA</t>
  </si>
  <si>
    <t>GUTIERREZ BRAUN</t>
  </si>
  <si>
    <t>800M OESTE DE LA ESCUELA</t>
  </si>
  <si>
    <t>502760417</t>
  </si>
  <si>
    <t>PEÑA CARMONA YISENIA</t>
  </si>
  <si>
    <t>SAN JORGE ASENTAMIENTO PADILLA LOTE 12</t>
  </si>
  <si>
    <t>501160213</t>
  </si>
  <si>
    <t>CHAVES FERNANDEZ ALVARO DE LAS PIEDADES</t>
  </si>
  <si>
    <t>LA PALMADE PASO CANOAS, 400M ESTE DE LA ENTRADA EL VERTEDERO</t>
  </si>
  <si>
    <t>603320999</t>
  </si>
  <si>
    <t>GALLARDO ROMERO NELSON</t>
  </si>
  <si>
    <t>LAUREL</t>
  </si>
  <si>
    <t>800 METROS SUR DE PALMATEC CARRETERA A INCENDIO.</t>
  </si>
  <si>
    <t>603940513</t>
  </si>
  <si>
    <t>GONZALEZ MIRANDA DELIA</t>
  </si>
  <si>
    <t>150M ESTE DE LA IGLESIA EVANGELICA</t>
  </si>
  <si>
    <t>701910128</t>
  </si>
  <si>
    <t>CAMBRONERO LUNA FANNIA DEL JESUS</t>
  </si>
  <si>
    <t>DE LA PULPERIA EL TREBOL 75 MTS SUR Y 30 MTS OESTE</t>
  </si>
  <si>
    <t>207050497</t>
  </si>
  <si>
    <t>QUESADA CERDAS DAYANA DE LOS ANGELES</t>
  </si>
  <si>
    <t>RITA</t>
  </si>
  <si>
    <t>EL ROTULO, DEL TALLER DE MOTOS GEMELO 50 MTS OESTE</t>
  </si>
  <si>
    <t>702400101</t>
  </si>
  <si>
    <t>TORRES AZOFEIFA ISAMAR DAYANA</t>
  </si>
  <si>
    <t>ROXANA, 300M ESTE DE LA ESTACION DEL ICE</t>
  </si>
  <si>
    <t>702870947</t>
  </si>
  <si>
    <t>OBANDO NUÑEZ HILLARY PAMELA</t>
  </si>
  <si>
    <t>CARIARI</t>
  </si>
  <si>
    <t>URB. LA SOLE, CASA J-26 NORTE DEL SUPER LA EQUINA</t>
  </si>
  <si>
    <t>800630466</t>
  </si>
  <si>
    <t>MARTINEZ CRUZ GUSTAVO</t>
  </si>
  <si>
    <t>GUAPILES, LA RITA, EN NAGERA</t>
  </si>
  <si>
    <t>702140886</t>
  </si>
  <si>
    <t>VARGAS CHAVARRIA KEMBERLYN  ANDREA</t>
  </si>
  <si>
    <t>LAS BRISAS, DEL ABASTACEDOR LOS GOMEZ 700 M NORTE</t>
  </si>
  <si>
    <t>900510702</t>
  </si>
  <si>
    <t>HERNANDEZ PAZ DINORAH BERTILIA</t>
  </si>
  <si>
    <t>LOS LAGOS DE CARIBE 300 M NORTE DE LA PULPERÍA EL TUCÁN</t>
  </si>
  <si>
    <t>155816874416</t>
  </si>
  <si>
    <t>HODGSON MARTINEZ DENIS ISAAC</t>
  </si>
  <si>
    <t>LA COLONIA</t>
  </si>
  <si>
    <t>SAN BOSCO, ASENTAMIENTO LOSCILLA DE LA ESCUELA 100 MTS NORTE Y 1.5 KM ESTE, PARCELA #18</t>
  </si>
  <si>
    <t>304870746</t>
  </si>
  <si>
    <t>BRENES MASIS TIFANY BRICED</t>
  </si>
  <si>
    <t>FLORIDA, SAN ANTONIO DE LA ESCUELA DE SAN ANTONIO 300 MTS NORTE</t>
  </si>
  <si>
    <t>702160057</t>
  </si>
  <si>
    <t>BELL BARQUERO MARIA DE LOS ANGELES</t>
  </si>
  <si>
    <t>MORAVIA, DE LA ENTRADA DE RESTAURANTE TORO SENTADO, 200 MTS OESTE</t>
  </si>
  <si>
    <t>702660867</t>
  </si>
  <si>
    <t>FALLAS FAJARDO RACHEL PAULINA</t>
  </si>
  <si>
    <t>MATINA</t>
  </si>
  <si>
    <t>DE LA ESCUELA DE CORINA 1KM AL SUR</t>
  </si>
  <si>
    <t>702300519</t>
  </si>
  <si>
    <t>SANCHEZ GUZMAN MARIANA DE LOS ANGELES</t>
  </si>
  <si>
    <t>RÍO JIMÉNEZ</t>
  </si>
  <si>
    <t>SANTA MARIA, DEL EBAIS 50MTS SUR</t>
  </si>
  <si>
    <t>Bonos ORDINARIOS pagados con Recursos de Lotería Instantánea en 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</si>
</sst>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[$€]* #,##0.00_);_([$€]* \(#,##0.00\);_([$€]* &quot;-&quot;??_);_(@_)"/>
    <numFmt numFmtId="167" formatCode="_(\$* #,##0_);_(\$* \(#,##0\);_(\$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2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165" fontId="4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0" borderId="2" xfId="2" applyFont="1" applyFill="1" applyBorder="1" applyAlignment="1">
      <alignment wrapText="1"/>
    </xf>
    <xf numFmtId="0" fontId="3" fillId="0" borderId="2" xfId="2" applyFont="1" applyFill="1" applyBorder="1" applyAlignment="1">
      <alignment horizontal="right" wrapText="1"/>
    </xf>
    <xf numFmtId="15" fontId="3" fillId="0" borderId="2" xfId="2" applyNumberFormat="1" applyFont="1" applyFill="1" applyBorder="1" applyAlignment="1">
      <alignment horizontal="right" wrapText="1"/>
    </xf>
    <xf numFmtId="165" fontId="3" fillId="0" borderId="2" xfId="1" applyFont="1" applyFill="1" applyBorder="1" applyAlignment="1">
      <alignment horizontal="right" wrapText="1"/>
    </xf>
    <xf numFmtId="165" fontId="1" fillId="0" borderId="0" xfId="1" applyFont="1"/>
    <xf numFmtId="0" fontId="7" fillId="2" borderId="1" xfId="13" applyFont="1" applyFill="1" applyBorder="1" applyAlignment="1">
      <alignment horizontal="center"/>
    </xf>
    <xf numFmtId="165" fontId="7" fillId="2" borderId="1" xfId="14" applyFont="1" applyFill="1" applyBorder="1" applyAlignment="1">
      <alignment horizont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165" fontId="1" fillId="0" borderId="0" xfId="1" applyFont="1" applyAlignment="1">
      <alignment horizontal="centerContinuous"/>
    </xf>
    <xf numFmtId="0" fontId="0" fillId="0" borderId="0" xfId="0" applyAlignment="1">
      <alignment horizontal="center"/>
    </xf>
    <xf numFmtId="0" fontId="3" fillId="0" borderId="2" xfId="15" applyFont="1" applyFill="1" applyBorder="1" applyAlignment="1">
      <alignment horizontal="center" wrapText="1"/>
    </xf>
    <xf numFmtId="0" fontId="3" fillId="0" borderId="2" xfId="15" applyFont="1" applyFill="1" applyBorder="1" applyAlignment="1">
      <alignment wrapText="1"/>
    </xf>
    <xf numFmtId="165" fontId="3" fillId="0" borderId="2" xfId="14" applyFont="1" applyFill="1" applyBorder="1" applyAlignment="1">
      <alignment horizontal="right" wrapText="1"/>
    </xf>
    <xf numFmtId="165" fontId="0" fillId="0" borderId="0" xfId="14" applyFont="1"/>
    <xf numFmtId="0" fontId="5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/>
    </xf>
    <xf numFmtId="165" fontId="1" fillId="0" borderId="0" xfId="1" applyFont="1" applyFill="1" applyAlignment="1">
      <alignment horizontal="centerContinuous"/>
    </xf>
    <xf numFmtId="0" fontId="0" fillId="0" borderId="0" xfId="0" applyFill="1"/>
    <xf numFmtId="0" fontId="7" fillId="0" borderId="1" xfId="13" applyFont="1" applyFill="1" applyBorder="1" applyAlignment="1">
      <alignment horizontal="center"/>
    </xf>
    <xf numFmtId="165" fontId="7" fillId="0" borderId="1" xfId="14" applyFont="1" applyFill="1" applyBorder="1" applyAlignment="1">
      <alignment horizontal="center"/>
    </xf>
    <xf numFmtId="165" fontId="0" fillId="0" borderId="0" xfId="14" applyFont="1" applyFill="1"/>
    <xf numFmtId="165" fontId="1" fillId="0" borderId="0" xfId="1" applyFont="1" applyFill="1"/>
    <xf numFmtId="0" fontId="8" fillId="0" borderId="0" xfId="0" applyFont="1" applyFill="1" applyAlignment="1">
      <alignment horizontal="centerContinuous"/>
    </xf>
    <xf numFmtId="165" fontId="8" fillId="0" borderId="0" xfId="1" applyFont="1" applyFill="1" applyAlignment="1">
      <alignment horizontal="centerContinuous"/>
    </xf>
    <xf numFmtId="0" fontId="8" fillId="0" borderId="0" xfId="0" applyFont="1" applyFill="1"/>
    <xf numFmtId="0" fontId="9" fillId="0" borderId="1" xfId="13" applyFont="1" applyFill="1" applyBorder="1" applyAlignment="1">
      <alignment horizontal="center"/>
    </xf>
    <xf numFmtId="165" fontId="9" fillId="0" borderId="1" xfId="14" applyFont="1" applyFill="1" applyBorder="1" applyAlignment="1">
      <alignment horizontal="center"/>
    </xf>
    <xf numFmtId="0" fontId="10" fillId="0" borderId="2" xfId="2" applyFont="1" applyFill="1" applyBorder="1" applyAlignment="1">
      <alignment horizontal="right" wrapText="1"/>
    </xf>
    <xf numFmtId="0" fontId="10" fillId="0" borderId="2" xfId="2" applyFont="1" applyFill="1" applyBorder="1" applyAlignment="1">
      <alignment wrapText="1"/>
    </xf>
    <xf numFmtId="165" fontId="10" fillId="0" borderId="2" xfId="1" applyFont="1" applyFill="1" applyBorder="1" applyAlignment="1">
      <alignment horizontal="right" wrapText="1"/>
    </xf>
    <xf numFmtId="15" fontId="10" fillId="0" borderId="2" xfId="2" applyNumberFormat="1" applyFont="1" applyFill="1" applyBorder="1" applyAlignment="1">
      <alignment horizontal="right" wrapText="1"/>
    </xf>
    <xf numFmtId="0" fontId="8" fillId="0" borderId="0" xfId="0" applyFont="1" applyFill="1" applyAlignment="1">
      <alignment horizontal="center"/>
    </xf>
    <xf numFmtId="0" fontId="10" fillId="0" borderId="2" xfId="15" applyFont="1" applyFill="1" applyBorder="1" applyAlignment="1">
      <alignment wrapText="1"/>
    </xf>
    <xf numFmtId="0" fontId="10" fillId="0" borderId="2" xfId="15" applyFont="1" applyFill="1" applyBorder="1" applyAlignment="1">
      <alignment horizontal="center" wrapText="1"/>
    </xf>
    <xf numFmtId="165" fontId="10" fillId="0" borderId="2" xfId="14" applyFont="1" applyFill="1" applyBorder="1" applyAlignment="1">
      <alignment horizontal="right" wrapText="1"/>
    </xf>
    <xf numFmtId="165" fontId="8" fillId="0" borderId="0" xfId="14" applyFont="1" applyFill="1"/>
    <xf numFmtId="165" fontId="8" fillId="0" borderId="0" xfId="1" applyFont="1" applyFill="1"/>
    <xf numFmtId="14" fontId="0" fillId="0" borderId="0" xfId="0" applyNumberFormat="1"/>
  </cellXfs>
  <cellStyles count="16">
    <cellStyle name="Euro" xfId="3" xr:uid="{00000000-0005-0000-0000-000000000000}"/>
    <cellStyle name="Millares" xfId="1" builtinId="3"/>
    <cellStyle name="Millares [0] 2" xfId="4" xr:uid="{00000000-0005-0000-0000-000002000000}"/>
    <cellStyle name="Millares 2" xfId="5" xr:uid="{00000000-0005-0000-0000-000003000000}"/>
    <cellStyle name="Millares 2 2" xfId="14" xr:uid="{00000000-0005-0000-0000-000004000000}"/>
    <cellStyle name="Millares 3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6" xfId="11" xr:uid="{00000000-0005-0000-0000-00000B000000}"/>
    <cellStyle name="Normal_Art 59" xfId="2" xr:uid="{00000000-0005-0000-0000-00000C000000}"/>
    <cellStyle name="Normal_Hoja2" xfId="13" xr:uid="{00000000-0005-0000-0000-00000D000000}"/>
    <cellStyle name="Normal_Hoja8" xfId="15" xr:uid="{00000000-0005-0000-0000-00000E000000}"/>
    <cellStyle name="Porcentaje 2" xfId="12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Datos%20de%20familia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7\Datos%20Familias%20BRUNK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ac\Configuraci&#243;n%20local\Archivos%20temporales%20de%20Internet\OLK31\LIBRO%20GENERAL%20INFORMACION%204%20CASOS%20LOMAS%20DE%20DESAMPARAD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LIBRO%20GENERAL%20INFORMACION%20SE&#209;OR%20DEL%20TRIUNF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LIBRO%20GENERAL%20INFORMACION%20UJARR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f_inst_Unidad\Dpto.%20Analisis%20y%20Control\Presupuesto\Informes\Liquidaci&#243;n%20recursos%20JP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. Familiar"/>
      <sheetName val="Valoracion inm"/>
      <sheetName val="Detalle operaci"/>
    </sheetNames>
    <sheetDataSet>
      <sheetData sheetId="0">
        <row r="4">
          <cell r="C4" t="str">
            <v>Hernandez Carrillo Jose Antonio</v>
          </cell>
          <cell r="D4">
            <v>502310313</v>
          </cell>
        </row>
        <row r="5">
          <cell r="C5" t="str">
            <v xml:space="preserve">Gómez Gómez Luis Ramón </v>
          </cell>
          <cell r="D5">
            <v>501950719</v>
          </cell>
        </row>
        <row r="6">
          <cell r="C6" t="str">
            <v>Alvarado Perez Vinicio</v>
          </cell>
          <cell r="D6">
            <v>501270902</v>
          </cell>
        </row>
        <row r="7">
          <cell r="C7" t="str">
            <v>Alvarado Perez Hortensia</v>
          </cell>
          <cell r="D7">
            <v>500830232</v>
          </cell>
        </row>
        <row r="8">
          <cell r="C8" t="str">
            <v>Venegas Chinchilla Crispín</v>
          </cell>
          <cell r="D8">
            <v>600480727</v>
          </cell>
        </row>
        <row r="9">
          <cell r="C9" t="str">
            <v>Alvarado Castillo Ronald</v>
          </cell>
          <cell r="D9">
            <v>503350785</v>
          </cell>
        </row>
        <row r="10">
          <cell r="C10" t="str">
            <v>Gutierrez Sánchez Beinyr</v>
          </cell>
          <cell r="D10">
            <v>503090677</v>
          </cell>
        </row>
        <row r="11">
          <cell r="C11" t="str">
            <v>Villalobos Sancho Lourdes</v>
          </cell>
          <cell r="D11">
            <v>601640835</v>
          </cell>
        </row>
        <row r="12">
          <cell r="C12" t="str">
            <v>Román Mora Jose Manuel</v>
          </cell>
          <cell r="D12">
            <v>107640289</v>
          </cell>
        </row>
        <row r="13">
          <cell r="C13" t="str">
            <v>Campos Carmona José</v>
          </cell>
          <cell r="D13">
            <v>110460036</v>
          </cell>
        </row>
        <row r="14">
          <cell r="C14" t="str">
            <v>Guevara Guevara José</v>
          </cell>
          <cell r="D14">
            <v>501090449</v>
          </cell>
        </row>
        <row r="15">
          <cell r="C15" t="str">
            <v>Gómez Obregón Mª de los Ángeles</v>
          </cell>
          <cell r="D15">
            <v>503190418</v>
          </cell>
        </row>
        <row r="16">
          <cell r="C16" t="str">
            <v>Anchia Torres Anais</v>
          </cell>
          <cell r="D16">
            <v>502470507</v>
          </cell>
        </row>
        <row r="17">
          <cell r="C17" t="str">
            <v>Fonseca Sequeira Maria Grace</v>
          </cell>
          <cell r="D17">
            <v>503370997</v>
          </cell>
        </row>
        <row r="18">
          <cell r="C18" t="str">
            <v>Sequeira Carrillo Gerardo</v>
          </cell>
          <cell r="D18">
            <v>502920257</v>
          </cell>
        </row>
        <row r="19">
          <cell r="C19" t="str">
            <v>Sequeira Carrillo Keyla Patricia</v>
          </cell>
          <cell r="D19">
            <v>503260475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Valoracion inm"/>
      <sheetName val="Detalle operaci"/>
      <sheetName val="Hoja1"/>
    </sheetNames>
    <sheetDataSet>
      <sheetData sheetId="0">
        <row r="4">
          <cell r="C4" t="str">
            <v>Chávez González Merlin</v>
          </cell>
        </row>
        <row r="20">
          <cell r="C20" t="str">
            <v>Cerda Castillo Flora</v>
          </cell>
          <cell r="D20">
            <v>205140036</v>
          </cell>
        </row>
        <row r="21">
          <cell r="C21" t="str">
            <v>Chaves Rivera Yorlene</v>
          </cell>
          <cell r="D21">
            <v>109500432</v>
          </cell>
        </row>
        <row r="22">
          <cell r="C22" t="str">
            <v>Solano Morales Alexis</v>
          </cell>
          <cell r="D22">
            <v>600900704</v>
          </cell>
        </row>
        <row r="23">
          <cell r="C23" t="str">
            <v>Canales Arias Rosa</v>
          </cell>
          <cell r="D23" t="str">
            <v>27012211061302</v>
          </cell>
        </row>
        <row r="24">
          <cell r="C24" t="str">
            <v>Fuentes Badilla Flor</v>
          </cell>
          <cell r="D24">
            <v>700940588</v>
          </cell>
        </row>
        <row r="25">
          <cell r="C25" t="str">
            <v>González Sagot Douglas</v>
          </cell>
          <cell r="D25">
            <v>502800521</v>
          </cell>
        </row>
        <row r="26">
          <cell r="C26" t="str">
            <v>Fernández Gómez Marjorie</v>
          </cell>
          <cell r="D26">
            <v>701310697</v>
          </cell>
        </row>
        <row r="27">
          <cell r="C27" t="str">
            <v>Vargas Arias Calixta</v>
          </cell>
          <cell r="D27">
            <v>601740257</v>
          </cell>
        </row>
        <row r="28">
          <cell r="C28" t="str">
            <v>Dolmus Midence Marlene</v>
          </cell>
          <cell r="D28" t="str">
            <v>132RE002212001999</v>
          </cell>
        </row>
        <row r="29">
          <cell r="C29" t="str">
            <v>Navarro Udiarte Rafael</v>
          </cell>
          <cell r="D29">
            <v>502750226</v>
          </cell>
        </row>
        <row r="30">
          <cell r="C30" t="str">
            <v>Loaiza Núñez Jorge Luis</v>
          </cell>
          <cell r="D30">
            <v>302030242</v>
          </cell>
        </row>
        <row r="32">
          <cell r="C32" t="str">
            <v>Díaz Gómez Maritza</v>
          </cell>
          <cell r="D32">
            <v>900980257</v>
          </cell>
        </row>
        <row r="33">
          <cell r="C33" t="str">
            <v>González Martínez Martha</v>
          </cell>
          <cell r="D33" t="str">
            <v>135RE026790001999</v>
          </cell>
        </row>
        <row r="34">
          <cell r="C34" t="str">
            <v>Solís Hernández Guiselle</v>
          </cell>
          <cell r="D34">
            <v>701060732</v>
          </cell>
        </row>
        <row r="35">
          <cell r="C35" t="str">
            <v>Yeimi Carmona Cortes</v>
          </cell>
          <cell r="D35">
            <v>701600363</v>
          </cell>
        </row>
        <row r="36">
          <cell r="C36" t="str">
            <v>Vargas Núñez Melania</v>
          </cell>
          <cell r="D36">
            <v>110850278</v>
          </cell>
        </row>
        <row r="37">
          <cell r="C37" t="str">
            <v>Méndez Zuñiga Jacqueline</v>
          </cell>
          <cell r="D37">
            <v>110050512</v>
          </cell>
        </row>
        <row r="38">
          <cell r="C38" t="str">
            <v>Valverde Chavarría Silveria</v>
          </cell>
          <cell r="D38">
            <v>113560062</v>
          </cell>
        </row>
        <row r="39">
          <cell r="C39" t="str">
            <v>Cruz Lucida Margarita</v>
          </cell>
          <cell r="D39" t="str">
            <v>132RE000482001999</v>
          </cell>
        </row>
        <row r="40">
          <cell r="C40" t="str">
            <v>Valverde Cascante María</v>
          </cell>
          <cell r="D40">
            <v>105870737</v>
          </cell>
        </row>
        <row r="41">
          <cell r="C41" t="str">
            <v>Siles Sibaja Lidieth</v>
          </cell>
          <cell r="D41">
            <v>601930723</v>
          </cell>
        </row>
        <row r="42">
          <cell r="C42" t="str">
            <v>Carrillo Castro Winston</v>
          </cell>
          <cell r="D42">
            <v>111200530</v>
          </cell>
        </row>
        <row r="43">
          <cell r="C43" t="str">
            <v>Jiménez Mora Dunia</v>
          </cell>
          <cell r="D43">
            <v>112730903</v>
          </cell>
        </row>
        <row r="44">
          <cell r="C44" t="str">
            <v>Fray Murillo Ronald</v>
          </cell>
          <cell r="D44">
            <v>109620969</v>
          </cell>
        </row>
        <row r="45">
          <cell r="C45" t="str">
            <v>Ramírez Azofeifa Floribeth</v>
          </cell>
          <cell r="D45">
            <v>701780024</v>
          </cell>
        </row>
        <row r="46">
          <cell r="C46" t="str">
            <v>Pérez Loaiza Javier</v>
          </cell>
          <cell r="D46">
            <v>701620203</v>
          </cell>
        </row>
        <row r="47">
          <cell r="C47" t="str">
            <v xml:space="preserve">Vargas Collado Gabriela </v>
          </cell>
          <cell r="D47">
            <v>701750447</v>
          </cell>
        </row>
        <row r="48">
          <cell r="C48" t="str">
            <v>Mercado Méndez William</v>
          </cell>
          <cell r="D48" t="str">
            <v>270143654078331</v>
          </cell>
        </row>
        <row r="49">
          <cell r="C49" t="str">
            <v>Zeledón Mayra del Rosario</v>
          </cell>
          <cell r="D49" t="str">
            <v>135RE072542001999</v>
          </cell>
        </row>
        <row r="50">
          <cell r="C50" t="str">
            <v>Ramírez Castillo José</v>
          </cell>
          <cell r="D50">
            <v>303610759</v>
          </cell>
        </row>
        <row r="51">
          <cell r="C51" t="str">
            <v>Jarquín Manzanares Luis</v>
          </cell>
          <cell r="D51" t="str">
            <v>135RE018847001999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INFORMACION DE LA SOLUCION"/>
    </sheetNames>
    <sheetDataSet>
      <sheetData sheetId="0" refreshError="1">
        <row r="6">
          <cell r="B6" t="str">
            <v>AGUIRRE ADAMARLE</v>
          </cell>
        </row>
        <row r="7">
          <cell r="B7" t="str">
            <v>BEER ROCHA JILL</v>
          </cell>
        </row>
        <row r="8">
          <cell r="B8" t="str">
            <v>FUENTES RODRIGUEZ ALICIA</v>
          </cell>
        </row>
        <row r="9">
          <cell r="B9" t="str">
            <v>MEDINA BERRIOS LEILA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</sheetNames>
    <sheetDataSet>
      <sheetData sheetId="0">
        <row r="8">
          <cell r="B8" t="str">
            <v>ARGUEDAS VARGAS PAULINA</v>
          </cell>
        </row>
        <row r="9">
          <cell r="B9" t="str">
            <v>HERNANDEZ ANGULO MARVIN</v>
          </cell>
        </row>
        <row r="10">
          <cell r="B10" t="str">
            <v>GARCIA VALENCIA MARIA ELIZABET</v>
          </cell>
        </row>
        <row r="11">
          <cell r="B11" t="str">
            <v>VARGAS SEQUEIRA MARIA</v>
          </cell>
        </row>
        <row r="12">
          <cell r="B12" t="str">
            <v>VARGAS SEQUEIRA OLMAN EDUARDO</v>
          </cell>
        </row>
        <row r="13">
          <cell r="B13" t="str">
            <v>HIDALGO ESQUIVEL DULCELINA</v>
          </cell>
        </row>
        <row r="14">
          <cell r="B14" t="str">
            <v>HERRERA AGÜERO ORLANDO</v>
          </cell>
        </row>
        <row r="15">
          <cell r="B15" t="str">
            <v>CHAVARRIA MASIS RITA MARIA</v>
          </cell>
        </row>
        <row r="16">
          <cell r="B16" t="str">
            <v>MENA HERNANDEZ AURORA ANTONIA</v>
          </cell>
        </row>
        <row r="17">
          <cell r="B17" t="str">
            <v>PAEZ ZUÑIGA LILLIAM D.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  <sheetName val="Jul-18"/>
    </sheetNames>
    <sheetDataSet>
      <sheetData sheetId="0">
        <row r="11">
          <cell r="B11" t="str">
            <v>ALVARADO ZUÑIGA MARCELA MARIA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Ejecución"/>
      <sheetName val="Ord 2011"/>
      <sheetName val="Colinas del Valle"/>
      <sheetName val="Las Ordquídeas"/>
      <sheetName val="Llanos de Moya"/>
      <sheetName val="El Naranjal"/>
      <sheetName val="Valladolid"/>
      <sheetName val="Resumen"/>
      <sheetName val="Liquidación"/>
      <sheetName val="Liquidación Lote 2011"/>
      <sheetName val="Liquidación Convenio 2011"/>
      <sheetName val="Liquidación Total 2011"/>
      <sheetName val="Ingresos 2012"/>
      <sheetName val="Liquidación Lote 2012"/>
      <sheetName val="Liquidación Convenio 2012"/>
      <sheetName val="Liquidación Total 2012"/>
      <sheetName val="Liquidación Convenio TOTAL"/>
      <sheetName val="Liquidación Lote 2013"/>
      <sheetName val="Liquidación Convenio 2013"/>
      <sheetName val="Liquidación Total 2013"/>
      <sheetName val="Ingresos 2014"/>
      <sheetName val="Liquidación Lote 2014"/>
      <sheetName val="Liquidación Convenio 2014"/>
      <sheetName val="Liquidación Total 2014"/>
      <sheetName val="Liquidación Lote 2016"/>
      <sheetName val="Liquidación Convenio 2016"/>
      <sheetName val="Liquidación Total 2016"/>
      <sheetName val="Casos 2015"/>
      <sheetName val="Compr 2015"/>
      <sheetName val="Ingresos 2015"/>
      <sheetName val="Ingresos 2016"/>
      <sheetName val="Ingresos 2017"/>
      <sheetName val="Liquidación Lote 2017"/>
      <sheetName val="Liquidación Convenio 2017"/>
      <sheetName val="Liquidación Total 2017"/>
      <sheetName val="Hoja2"/>
      <sheetName val="Anulados 2017"/>
      <sheetName val="Liquidación Lote 2018"/>
      <sheetName val="Liquidación Lote 2019"/>
      <sheetName val="Liquidación Lote 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68">
          <cell r="E68">
            <v>5542304.0199999996</v>
          </cell>
        </row>
        <row r="69">
          <cell r="E69">
            <v>10783040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A3" sqref="A3"/>
    </sheetView>
  </sheetViews>
  <sheetFormatPr baseColWidth="10" defaultRowHeight="15" x14ac:dyDescent="0.25"/>
  <cols>
    <col min="2" max="2" width="27.5703125" customWidth="1"/>
    <col min="3" max="3" width="13.5703125" customWidth="1"/>
    <col min="4" max="4" width="32.42578125" customWidth="1"/>
    <col min="5" max="5" width="21" style="5" bestFit="1" customWidth="1"/>
    <col min="10" max="10" width="35" customWidth="1"/>
  </cols>
  <sheetData>
    <row r="1" spans="1:12" x14ac:dyDescent="0.25">
      <c r="A1" s="8" t="s">
        <v>23</v>
      </c>
      <c r="B1" s="9"/>
      <c r="C1" s="9"/>
      <c r="D1" s="9"/>
      <c r="E1" s="10"/>
      <c r="F1" s="9"/>
      <c r="G1" s="9"/>
      <c r="H1" s="9"/>
      <c r="I1" s="9"/>
      <c r="J1" s="9"/>
    </row>
    <row r="2" spans="1:12" ht="15.75" x14ac:dyDescent="0.25">
      <c r="A2" s="8" t="s">
        <v>191</v>
      </c>
      <c r="B2" s="9"/>
      <c r="C2" s="9"/>
      <c r="D2" s="9"/>
      <c r="E2" s="10"/>
      <c r="F2" s="9"/>
      <c r="G2" s="9"/>
      <c r="H2" s="9"/>
      <c r="I2" s="9"/>
      <c r="J2" s="9"/>
    </row>
    <row r="3" spans="1:12" x14ac:dyDescent="0.25">
      <c r="A3" s="6" t="s">
        <v>13</v>
      </c>
      <c r="B3" s="6" t="s">
        <v>24</v>
      </c>
      <c r="C3" s="6" t="s">
        <v>14</v>
      </c>
      <c r="D3" s="6" t="s">
        <v>10</v>
      </c>
      <c r="E3" s="7" t="s">
        <v>15</v>
      </c>
      <c r="F3" s="6" t="s">
        <v>22</v>
      </c>
      <c r="G3" s="6" t="s">
        <v>16</v>
      </c>
      <c r="H3" s="6" t="s">
        <v>17</v>
      </c>
      <c r="I3" s="6" t="s">
        <v>18</v>
      </c>
      <c r="J3" s="6" t="s">
        <v>19</v>
      </c>
    </row>
    <row r="4" spans="1:12" ht="45" x14ac:dyDescent="0.25">
      <c r="A4" s="2">
        <v>1027203004</v>
      </c>
      <c r="B4" s="1" t="s">
        <v>35</v>
      </c>
      <c r="C4" s="1" t="s">
        <v>192</v>
      </c>
      <c r="D4" s="1" t="s">
        <v>193</v>
      </c>
      <c r="E4" s="4">
        <v>10650000</v>
      </c>
      <c r="F4" s="3">
        <v>44168</v>
      </c>
      <c r="G4" s="1" t="s">
        <v>33</v>
      </c>
      <c r="H4" s="1" t="s">
        <v>25</v>
      </c>
      <c r="I4" s="1" t="s">
        <v>46</v>
      </c>
      <c r="J4" s="1" t="s">
        <v>194</v>
      </c>
      <c r="L4" s="39"/>
    </row>
    <row r="5" spans="1:12" ht="30" x14ac:dyDescent="0.25">
      <c r="A5" s="2">
        <v>1028794004</v>
      </c>
      <c r="B5" s="1" t="s">
        <v>35</v>
      </c>
      <c r="C5" s="1" t="s">
        <v>195</v>
      </c>
      <c r="D5" s="1" t="s">
        <v>196</v>
      </c>
      <c r="E5" s="4">
        <v>7100000</v>
      </c>
      <c r="F5" s="3">
        <v>44168</v>
      </c>
      <c r="G5" s="1" t="s">
        <v>33</v>
      </c>
      <c r="H5" s="1" t="s">
        <v>25</v>
      </c>
      <c r="I5" s="1" t="s">
        <v>197</v>
      </c>
      <c r="J5" s="1" t="s">
        <v>198</v>
      </c>
      <c r="L5" s="39"/>
    </row>
    <row r="6" spans="1:12" ht="30" x14ac:dyDescent="0.25">
      <c r="A6" s="2">
        <v>1028264004</v>
      </c>
      <c r="B6" s="1" t="s">
        <v>35</v>
      </c>
      <c r="C6" s="1" t="s">
        <v>199</v>
      </c>
      <c r="D6" s="1" t="s">
        <v>200</v>
      </c>
      <c r="E6" s="4">
        <v>7100000</v>
      </c>
      <c r="F6" s="3">
        <v>44168</v>
      </c>
      <c r="G6" s="1" t="s">
        <v>1</v>
      </c>
      <c r="H6" s="1" t="s">
        <v>48</v>
      </c>
      <c r="I6" s="1" t="s">
        <v>201</v>
      </c>
      <c r="J6" s="1" t="s">
        <v>202</v>
      </c>
      <c r="L6" s="39"/>
    </row>
    <row r="7" spans="1:12" ht="30" x14ac:dyDescent="0.25">
      <c r="A7" s="2">
        <v>1028198004</v>
      </c>
      <c r="B7" s="1" t="s">
        <v>35</v>
      </c>
      <c r="C7" s="1" t="s">
        <v>203</v>
      </c>
      <c r="D7" s="1" t="s">
        <v>204</v>
      </c>
      <c r="E7" s="4">
        <v>7100000</v>
      </c>
      <c r="F7" s="3">
        <v>44168</v>
      </c>
      <c r="G7" s="1" t="s">
        <v>1</v>
      </c>
      <c r="H7" s="1" t="s">
        <v>55</v>
      </c>
      <c r="I7" s="1" t="s">
        <v>205</v>
      </c>
      <c r="J7" s="1" t="s">
        <v>206</v>
      </c>
      <c r="L7" s="39"/>
    </row>
    <row r="8" spans="1:12" ht="60" x14ac:dyDescent="0.25">
      <c r="A8" s="2">
        <v>1028186004</v>
      </c>
      <c r="B8" s="1" t="s">
        <v>35</v>
      </c>
      <c r="C8" s="1" t="s">
        <v>207</v>
      </c>
      <c r="D8" s="1" t="s">
        <v>208</v>
      </c>
      <c r="E8" s="4">
        <v>7100000</v>
      </c>
      <c r="F8" s="3">
        <v>44168</v>
      </c>
      <c r="G8" s="1" t="s">
        <v>1</v>
      </c>
      <c r="H8" s="1" t="s">
        <v>55</v>
      </c>
      <c r="I8" s="1" t="s">
        <v>209</v>
      </c>
      <c r="J8" s="1" t="s">
        <v>210</v>
      </c>
      <c r="L8" s="39"/>
    </row>
    <row r="9" spans="1:12" ht="30" x14ac:dyDescent="0.25">
      <c r="A9" s="2">
        <v>1028578004</v>
      </c>
      <c r="B9" s="1" t="s">
        <v>35</v>
      </c>
      <c r="C9" s="1" t="s">
        <v>211</v>
      </c>
      <c r="D9" s="1" t="s">
        <v>212</v>
      </c>
      <c r="E9" s="4">
        <v>7100000</v>
      </c>
      <c r="F9" s="3">
        <v>44168</v>
      </c>
      <c r="G9" s="1" t="s">
        <v>1</v>
      </c>
      <c r="H9" s="1" t="s">
        <v>55</v>
      </c>
      <c r="I9" s="1" t="s">
        <v>209</v>
      </c>
      <c r="J9" s="1" t="s">
        <v>213</v>
      </c>
      <c r="L9" s="39"/>
    </row>
    <row r="10" spans="1:12" ht="30" x14ac:dyDescent="0.25">
      <c r="A10" s="2">
        <v>1028373004</v>
      </c>
      <c r="B10" s="1" t="s">
        <v>35</v>
      </c>
      <c r="C10" s="1" t="s">
        <v>214</v>
      </c>
      <c r="D10" s="1" t="s">
        <v>215</v>
      </c>
      <c r="E10" s="4">
        <v>10650000</v>
      </c>
      <c r="F10" s="3">
        <v>44168</v>
      </c>
      <c r="G10" s="1" t="s">
        <v>1</v>
      </c>
      <c r="H10" s="1" t="s">
        <v>55</v>
      </c>
      <c r="I10" s="1" t="s">
        <v>60</v>
      </c>
      <c r="J10" s="1" t="s">
        <v>216</v>
      </c>
      <c r="L10" s="39"/>
    </row>
    <row r="11" spans="1:12" ht="45" x14ac:dyDescent="0.25">
      <c r="A11" s="2">
        <v>1028581004</v>
      </c>
      <c r="B11" s="1" t="s">
        <v>35</v>
      </c>
      <c r="C11" s="1" t="s">
        <v>217</v>
      </c>
      <c r="D11" s="1" t="s">
        <v>218</v>
      </c>
      <c r="E11" s="4">
        <v>7100000</v>
      </c>
      <c r="F11" s="3">
        <v>44168</v>
      </c>
      <c r="G11" s="1" t="s">
        <v>1</v>
      </c>
      <c r="H11" s="1" t="s">
        <v>55</v>
      </c>
      <c r="I11" s="1" t="s">
        <v>60</v>
      </c>
      <c r="J11" s="1" t="s">
        <v>219</v>
      </c>
      <c r="L11" s="39"/>
    </row>
    <row r="12" spans="1:12" ht="30" x14ac:dyDescent="0.25">
      <c r="A12" s="2">
        <v>1028767004</v>
      </c>
      <c r="B12" s="1" t="s">
        <v>35</v>
      </c>
      <c r="C12" s="1" t="s">
        <v>220</v>
      </c>
      <c r="D12" s="1" t="s">
        <v>221</v>
      </c>
      <c r="E12" s="4">
        <v>7100000</v>
      </c>
      <c r="F12" s="3">
        <v>44168</v>
      </c>
      <c r="G12" s="1" t="s">
        <v>1</v>
      </c>
      <c r="H12" s="1" t="s">
        <v>5</v>
      </c>
      <c r="I12" s="1" t="s">
        <v>27</v>
      </c>
      <c r="J12" s="1" t="s">
        <v>222</v>
      </c>
      <c r="L12" s="39"/>
    </row>
    <row r="13" spans="1:12" ht="30" x14ac:dyDescent="0.25">
      <c r="A13" s="2">
        <v>1028074004</v>
      </c>
      <c r="B13" s="1" t="s">
        <v>35</v>
      </c>
      <c r="C13" s="1" t="s">
        <v>223</v>
      </c>
      <c r="D13" s="1" t="s">
        <v>224</v>
      </c>
      <c r="E13" s="4">
        <v>7100000</v>
      </c>
      <c r="F13" s="3">
        <v>44168</v>
      </c>
      <c r="G13" s="1" t="s">
        <v>1</v>
      </c>
      <c r="H13" s="1" t="s">
        <v>5</v>
      </c>
      <c r="I13" s="1" t="s">
        <v>225</v>
      </c>
      <c r="J13" s="1" t="s">
        <v>226</v>
      </c>
      <c r="L13" s="39"/>
    </row>
    <row r="14" spans="1:12" ht="45" x14ac:dyDescent="0.25">
      <c r="A14" s="2">
        <v>1028183004</v>
      </c>
      <c r="B14" s="1" t="s">
        <v>35</v>
      </c>
      <c r="C14" s="1" t="s">
        <v>227</v>
      </c>
      <c r="D14" s="1" t="s">
        <v>228</v>
      </c>
      <c r="E14" s="4">
        <v>7100000</v>
      </c>
      <c r="F14" s="3">
        <v>44168</v>
      </c>
      <c r="G14" s="1" t="s">
        <v>1</v>
      </c>
      <c r="H14" s="1" t="s">
        <v>5</v>
      </c>
      <c r="I14" s="1" t="s">
        <v>73</v>
      </c>
      <c r="J14" s="1" t="s">
        <v>229</v>
      </c>
      <c r="L14" s="39"/>
    </row>
    <row r="15" spans="1:12" ht="30" x14ac:dyDescent="0.25">
      <c r="A15" s="2">
        <v>1027584004</v>
      </c>
      <c r="B15" s="1" t="s">
        <v>35</v>
      </c>
      <c r="C15" s="1" t="s">
        <v>230</v>
      </c>
      <c r="D15" s="1" t="s">
        <v>231</v>
      </c>
      <c r="E15" s="4">
        <v>7100000</v>
      </c>
      <c r="F15" s="3">
        <v>44168</v>
      </c>
      <c r="G15" s="1" t="s">
        <v>1</v>
      </c>
      <c r="H15" s="1" t="s">
        <v>77</v>
      </c>
      <c r="I15" s="1" t="s">
        <v>77</v>
      </c>
      <c r="J15" s="1" t="s">
        <v>232</v>
      </c>
      <c r="L15" s="39"/>
    </row>
    <row r="16" spans="1:12" ht="45" x14ac:dyDescent="0.25">
      <c r="A16" s="2">
        <v>1028147004</v>
      </c>
      <c r="B16" s="1" t="s">
        <v>35</v>
      </c>
      <c r="C16" s="1" t="s">
        <v>233</v>
      </c>
      <c r="D16" s="1" t="s">
        <v>234</v>
      </c>
      <c r="E16" s="4">
        <v>7100000</v>
      </c>
      <c r="F16" s="3">
        <v>44168</v>
      </c>
      <c r="G16" s="1" t="s">
        <v>1</v>
      </c>
      <c r="H16" s="1" t="s">
        <v>77</v>
      </c>
      <c r="I16" s="1" t="s">
        <v>78</v>
      </c>
      <c r="J16" s="1" t="s">
        <v>235</v>
      </c>
      <c r="L16" s="39"/>
    </row>
    <row r="17" spans="1:12" ht="30" x14ac:dyDescent="0.25">
      <c r="A17" s="2">
        <v>1028176004</v>
      </c>
      <c r="B17" s="1" t="s">
        <v>35</v>
      </c>
      <c r="C17" s="1" t="s">
        <v>236</v>
      </c>
      <c r="D17" s="1" t="s">
        <v>237</v>
      </c>
      <c r="E17" s="4">
        <v>7100000</v>
      </c>
      <c r="F17" s="3">
        <v>44168</v>
      </c>
      <c r="G17" s="1" t="s">
        <v>1</v>
      </c>
      <c r="H17" s="1" t="s">
        <v>77</v>
      </c>
      <c r="I17" s="1" t="s">
        <v>78</v>
      </c>
      <c r="J17" s="1" t="s">
        <v>238</v>
      </c>
      <c r="L17" s="39"/>
    </row>
    <row r="18" spans="1:12" ht="30" x14ac:dyDescent="0.25">
      <c r="A18" s="2">
        <v>1028571004</v>
      </c>
      <c r="B18" s="1" t="s">
        <v>35</v>
      </c>
      <c r="C18" s="1" t="s">
        <v>239</v>
      </c>
      <c r="D18" s="1" t="s">
        <v>240</v>
      </c>
      <c r="E18" s="4">
        <v>7100000</v>
      </c>
      <c r="F18" s="3">
        <v>44168</v>
      </c>
      <c r="G18" s="1" t="s">
        <v>1</v>
      </c>
      <c r="H18" s="1" t="s">
        <v>77</v>
      </c>
      <c r="I18" s="1" t="s">
        <v>78</v>
      </c>
      <c r="J18" s="1" t="s">
        <v>241</v>
      </c>
      <c r="L18" s="39"/>
    </row>
    <row r="19" spans="1:12" ht="30" x14ac:dyDescent="0.25">
      <c r="A19" s="2">
        <v>1028177004</v>
      </c>
      <c r="B19" s="1" t="s">
        <v>35</v>
      </c>
      <c r="C19" s="1" t="s">
        <v>242</v>
      </c>
      <c r="D19" s="1" t="s">
        <v>243</v>
      </c>
      <c r="E19" s="4">
        <v>7100000</v>
      </c>
      <c r="F19" s="3">
        <v>44168</v>
      </c>
      <c r="G19" s="1" t="s">
        <v>1</v>
      </c>
      <c r="H19" s="1" t="s">
        <v>77</v>
      </c>
      <c r="I19" s="1" t="s">
        <v>244</v>
      </c>
      <c r="J19" s="1" t="s">
        <v>245</v>
      </c>
      <c r="L19" s="39"/>
    </row>
    <row r="20" spans="1:12" ht="30" x14ac:dyDescent="0.25">
      <c r="A20" s="2">
        <v>1028695004</v>
      </c>
      <c r="B20" s="1" t="s">
        <v>35</v>
      </c>
      <c r="C20" s="1" t="s">
        <v>246</v>
      </c>
      <c r="D20" s="1" t="s">
        <v>247</v>
      </c>
      <c r="E20" s="4">
        <v>7100000</v>
      </c>
      <c r="F20" s="3">
        <v>44168</v>
      </c>
      <c r="G20" s="1" t="s">
        <v>3</v>
      </c>
      <c r="H20" s="1" t="s">
        <v>3</v>
      </c>
      <c r="I20" s="1" t="s">
        <v>248</v>
      </c>
      <c r="J20" s="1" t="s">
        <v>249</v>
      </c>
      <c r="L20" s="39"/>
    </row>
    <row r="21" spans="1:12" ht="30" x14ac:dyDescent="0.25">
      <c r="A21" s="2">
        <v>1028125004</v>
      </c>
      <c r="B21" s="1" t="s">
        <v>35</v>
      </c>
      <c r="C21" s="1" t="s">
        <v>250</v>
      </c>
      <c r="D21" s="1" t="s">
        <v>251</v>
      </c>
      <c r="E21" s="4">
        <v>7100000</v>
      </c>
      <c r="F21" s="3">
        <v>44168</v>
      </c>
      <c r="G21" s="1" t="s">
        <v>3</v>
      </c>
      <c r="H21" s="1" t="s">
        <v>36</v>
      </c>
      <c r="I21" s="1" t="s">
        <v>85</v>
      </c>
      <c r="J21" s="1" t="s">
        <v>252</v>
      </c>
      <c r="L21" s="39"/>
    </row>
    <row r="22" spans="1:12" ht="45" x14ac:dyDescent="0.25">
      <c r="A22" s="2">
        <v>1028769004</v>
      </c>
      <c r="B22" s="1" t="s">
        <v>35</v>
      </c>
      <c r="C22" s="1" t="s">
        <v>253</v>
      </c>
      <c r="D22" s="1" t="s">
        <v>254</v>
      </c>
      <c r="E22" s="4">
        <v>7100000</v>
      </c>
      <c r="F22" s="3">
        <v>44168</v>
      </c>
      <c r="G22" s="1" t="s">
        <v>3</v>
      </c>
      <c r="H22" s="1" t="s">
        <v>95</v>
      </c>
      <c r="I22" s="1" t="s">
        <v>255</v>
      </c>
      <c r="J22" s="1" t="s">
        <v>256</v>
      </c>
      <c r="L22" s="39"/>
    </row>
    <row r="23" spans="1:12" ht="60" x14ac:dyDescent="0.25">
      <c r="A23" s="2">
        <v>1027798004</v>
      </c>
      <c r="B23" s="1" t="s">
        <v>35</v>
      </c>
      <c r="C23" s="1" t="s">
        <v>257</v>
      </c>
      <c r="D23" s="1" t="s">
        <v>258</v>
      </c>
      <c r="E23" s="4">
        <v>7100000</v>
      </c>
      <c r="F23" s="3">
        <v>44168</v>
      </c>
      <c r="G23" s="1" t="s">
        <v>259</v>
      </c>
      <c r="H23" s="1" t="s">
        <v>260</v>
      </c>
      <c r="I23" s="1" t="s">
        <v>261</v>
      </c>
      <c r="J23" s="1" t="s">
        <v>262</v>
      </c>
      <c r="L23" s="39"/>
    </row>
    <row r="24" spans="1:12" ht="45" x14ac:dyDescent="0.25">
      <c r="A24" s="2">
        <v>1028784004</v>
      </c>
      <c r="B24" s="1" t="s">
        <v>35</v>
      </c>
      <c r="C24" s="1" t="s">
        <v>263</v>
      </c>
      <c r="D24" s="1" t="s">
        <v>264</v>
      </c>
      <c r="E24" s="4">
        <v>7100000</v>
      </c>
      <c r="F24" s="3">
        <v>44168</v>
      </c>
      <c r="G24" s="1" t="s">
        <v>259</v>
      </c>
      <c r="H24" s="1" t="s">
        <v>260</v>
      </c>
      <c r="I24" s="1" t="s">
        <v>261</v>
      </c>
      <c r="J24" s="1" t="s">
        <v>265</v>
      </c>
      <c r="L24" s="39"/>
    </row>
    <row r="25" spans="1:12" ht="30" x14ac:dyDescent="0.25">
      <c r="A25" s="2">
        <v>1028693004</v>
      </c>
      <c r="B25" s="1" t="s">
        <v>35</v>
      </c>
      <c r="C25" s="1" t="s">
        <v>266</v>
      </c>
      <c r="D25" s="1" t="s">
        <v>267</v>
      </c>
      <c r="E25" s="4">
        <v>7100000</v>
      </c>
      <c r="F25" s="3">
        <v>44168</v>
      </c>
      <c r="G25" s="1" t="s">
        <v>0</v>
      </c>
      <c r="H25" s="1" t="s">
        <v>31</v>
      </c>
      <c r="I25" s="1" t="s">
        <v>268</v>
      </c>
      <c r="J25" s="1" t="s">
        <v>269</v>
      </c>
      <c r="L25" s="39"/>
    </row>
    <row r="26" spans="1:12" ht="30" x14ac:dyDescent="0.25">
      <c r="A26" s="2">
        <v>1028689004</v>
      </c>
      <c r="B26" s="1" t="s">
        <v>35</v>
      </c>
      <c r="C26" s="1" t="s">
        <v>270</v>
      </c>
      <c r="D26" s="1" t="s">
        <v>271</v>
      </c>
      <c r="E26" s="4">
        <v>7100000</v>
      </c>
      <c r="F26" s="3">
        <v>44168</v>
      </c>
      <c r="G26" s="1" t="s">
        <v>0</v>
      </c>
      <c r="H26" s="1" t="s">
        <v>6</v>
      </c>
      <c r="I26" s="1" t="s">
        <v>133</v>
      </c>
      <c r="J26" s="1" t="s">
        <v>272</v>
      </c>
      <c r="L26" s="39"/>
    </row>
    <row r="27" spans="1:12" ht="30" x14ac:dyDescent="0.25">
      <c r="A27" s="2">
        <v>1027819004</v>
      </c>
      <c r="B27" s="1" t="s">
        <v>35</v>
      </c>
      <c r="C27" s="1" t="s">
        <v>273</v>
      </c>
      <c r="D27" s="1" t="s">
        <v>274</v>
      </c>
      <c r="E27" s="4">
        <v>7100000</v>
      </c>
      <c r="F27" s="3">
        <v>44168</v>
      </c>
      <c r="G27" s="1" t="s">
        <v>0</v>
      </c>
      <c r="H27" s="1" t="s">
        <v>6</v>
      </c>
      <c r="I27" s="1" t="s">
        <v>133</v>
      </c>
      <c r="J27" s="1" t="s">
        <v>275</v>
      </c>
      <c r="L27" s="39"/>
    </row>
    <row r="28" spans="1:12" ht="30" x14ac:dyDescent="0.25">
      <c r="A28" s="2">
        <v>1028687004</v>
      </c>
      <c r="B28" s="1" t="s">
        <v>35</v>
      </c>
      <c r="C28" s="1" t="s">
        <v>276</v>
      </c>
      <c r="D28" s="1" t="s">
        <v>277</v>
      </c>
      <c r="E28" s="4">
        <v>7100000</v>
      </c>
      <c r="F28" s="3">
        <v>44168</v>
      </c>
      <c r="G28" s="1" t="s">
        <v>0</v>
      </c>
      <c r="H28" s="1" t="s">
        <v>6</v>
      </c>
      <c r="I28" s="1" t="s">
        <v>133</v>
      </c>
      <c r="J28" s="1" t="s">
        <v>278</v>
      </c>
      <c r="L28" s="39"/>
    </row>
    <row r="29" spans="1:12" ht="30" x14ac:dyDescent="0.25">
      <c r="A29" s="2">
        <v>1027790004</v>
      </c>
      <c r="B29" s="1" t="s">
        <v>35</v>
      </c>
      <c r="C29" s="1" t="s">
        <v>279</v>
      </c>
      <c r="D29" s="1" t="s">
        <v>280</v>
      </c>
      <c r="E29" s="4">
        <v>7100000</v>
      </c>
      <c r="F29" s="3">
        <v>44168</v>
      </c>
      <c r="G29" s="1" t="s">
        <v>0</v>
      </c>
      <c r="H29" s="1" t="s">
        <v>6</v>
      </c>
      <c r="I29" s="1" t="s">
        <v>281</v>
      </c>
      <c r="J29" s="1" t="s">
        <v>282</v>
      </c>
      <c r="L29" s="39"/>
    </row>
    <row r="30" spans="1:12" ht="30" x14ac:dyDescent="0.25">
      <c r="A30" s="2">
        <v>1027820004</v>
      </c>
      <c r="B30" s="1" t="s">
        <v>35</v>
      </c>
      <c r="C30" s="1" t="s">
        <v>283</v>
      </c>
      <c r="D30" s="1" t="s">
        <v>284</v>
      </c>
      <c r="E30" s="4">
        <v>7100000</v>
      </c>
      <c r="F30" s="3">
        <v>44168</v>
      </c>
      <c r="G30" s="1" t="s">
        <v>0</v>
      </c>
      <c r="H30" s="1" t="s">
        <v>6</v>
      </c>
      <c r="I30" s="1" t="s">
        <v>281</v>
      </c>
      <c r="J30" s="1" t="s">
        <v>285</v>
      </c>
      <c r="L30" s="39"/>
    </row>
    <row r="31" spans="1:12" ht="30" x14ac:dyDescent="0.25">
      <c r="A31" s="2">
        <v>1028741004</v>
      </c>
      <c r="B31" s="1" t="s">
        <v>35</v>
      </c>
      <c r="C31" s="1" t="s">
        <v>286</v>
      </c>
      <c r="D31" s="1" t="s">
        <v>287</v>
      </c>
      <c r="E31" s="4">
        <v>7100000</v>
      </c>
      <c r="F31" s="3">
        <v>44168</v>
      </c>
      <c r="G31" s="1" t="s">
        <v>0</v>
      </c>
      <c r="H31" s="1" t="s">
        <v>6</v>
      </c>
      <c r="I31" s="1" t="s">
        <v>281</v>
      </c>
      <c r="J31" s="1" t="s">
        <v>288</v>
      </c>
      <c r="L31" s="39"/>
    </row>
    <row r="32" spans="1:12" ht="30" x14ac:dyDescent="0.25">
      <c r="A32" s="2">
        <v>1028721004</v>
      </c>
      <c r="B32" s="1" t="s">
        <v>35</v>
      </c>
      <c r="C32" s="1" t="s">
        <v>289</v>
      </c>
      <c r="D32" s="1" t="s">
        <v>290</v>
      </c>
      <c r="E32" s="4">
        <v>7100000</v>
      </c>
      <c r="F32" s="3">
        <v>44168</v>
      </c>
      <c r="G32" s="1" t="s">
        <v>0</v>
      </c>
      <c r="H32" s="1" t="s">
        <v>6</v>
      </c>
      <c r="I32" s="1" t="s">
        <v>137</v>
      </c>
      <c r="J32" s="1" t="s">
        <v>291</v>
      </c>
      <c r="L32" s="39"/>
    </row>
    <row r="33" spans="1:12" ht="30" x14ac:dyDescent="0.25">
      <c r="A33" s="2">
        <v>1027785004</v>
      </c>
      <c r="B33" s="1" t="s">
        <v>35</v>
      </c>
      <c r="C33" s="1" t="s">
        <v>292</v>
      </c>
      <c r="D33" s="1" t="s">
        <v>293</v>
      </c>
      <c r="E33" s="4">
        <v>7100000</v>
      </c>
      <c r="F33" s="3">
        <v>44168</v>
      </c>
      <c r="G33" s="1" t="s">
        <v>0</v>
      </c>
      <c r="H33" s="1" t="s">
        <v>32</v>
      </c>
      <c r="I33" s="1" t="s">
        <v>294</v>
      </c>
      <c r="J33" s="1" t="s">
        <v>295</v>
      </c>
      <c r="L33" s="39"/>
    </row>
    <row r="34" spans="1:12" ht="30" x14ac:dyDescent="0.25">
      <c r="A34" s="2">
        <v>1028692004</v>
      </c>
      <c r="B34" s="1" t="s">
        <v>35</v>
      </c>
      <c r="C34" s="1" t="s">
        <v>296</v>
      </c>
      <c r="D34" s="1" t="s">
        <v>297</v>
      </c>
      <c r="E34" s="4">
        <v>7100000</v>
      </c>
      <c r="F34" s="3">
        <v>44168</v>
      </c>
      <c r="G34" s="1" t="s">
        <v>0</v>
      </c>
      <c r="H34" s="1" t="s">
        <v>149</v>
      </c>
      <c r="I34" s="1" t="s">
        <v>157</v>
      </c>
      <c r="J34" s="1" t="s">
        <v>298</v>
      </c>
      <c r="L34" s="39"/>
    </row>
    <row r="35" spans="1:12" ht="30" x14ac:dyDescent="0.25">
      <c r="A35" s="2">
        <v>1028684004</v>
      </c>
      <c r="B35" s="1" t="s">
        <v>35</v>
      </c>
      <c r="C35" s="1" t="s">
        <v>299</v>
      </c>
      <c r="D35" s="1" t="s">
        <v>300</v>
      </c>
      <c r="E35" s="4">
        <v>10650000</v>
      </c>
      <c r="F35" s="3">
        <v>44168</v>
      </c>
      <c r="G35" s="1" t="s">
        <v>0</v>
      </c>
      <c r="H35" s="1" t="s">
        <v>149</v>
      </c>
      <c r="I35" s="1" t="s">
        <v>157</v>
      </c>
      <c r="J35" s="1" t="s">
        <v>301</v>
      </c>
      <c r="L35" s="39"/>
    </row>
    <row r="36" spans="1:12" ht="30" x14ac:dyDescent="0.25">
      <c r="A36" s="2">
        <v>1027792004</v>
      </c>
      <c r="B36" s="1" t="s">
        <v>35</v>
      </c>
      <c r="C36" s="1" t="s">
        <v>302</v>
      </c>
      <c r="D36" s="1" t="s">
        <v>303</v>
      </c>
      <c r="E36" s="4">
        <v>7100000</v>
      </c>
      <c r="F36" s="3">
        <v>44168</v>
      </c>
      <c r="G36" s="1" t="s">
        <v>0</v>
      </c>
      <c r="H36" s="1" t="s">
        <v>149</v>
      </c>
      <c r="I36" s="1" t="s">
        <v>304</v>
      </c>
      <c r="J36" s="1" t="s">
        <v>305</v>
      </c>
      <c r="L36" s="39"/>
    </row>
    <row r="37" spans="1:12" ht="30" x14ac:dyDescent="0.25">
      <c r="A37" s="2">
        <v>1027786004</v>
      </c>
      <c r="B37" s="1" t="s">
        <v>35</v>
      </c>
      <c r="C37" s="1" t="s">
        <v>306</v>
      </c>
      <c r="D37" s="1" t="s">
        <v>307</v>
      </c>
      <c r="E37" s="4">
        <v>7100000</v>
      </c>
      <c r="F37" s="3">
        <v>44168</v>
      </c>
      <c r="G37" s="1" t="s">
        <v>0</v>
      </c>
      <c r="H37" s="1" t="s">
        <v>149</v>
      </c>
      <c r="I37" s="1" t="s">
        <v>304</v>
      </c>
      <c r="J37" s="1" t="s">
        <v>308</v>
      </c>
      <c r="L37" s="39"/>
    </row>
    <row r="38" spans="1:12" ht="30" x14ac:dyDescent="0.25">
      <c r="A38" s="2">
        <v>1027364004</v>
      </c>
      <c r="B38" s="1" t="s">
        <v>35</v>
      </c>
      <c r="C38" s="1" t="s">
        <v>309</v>
      </c>
      <c r="D38" s="1" t="s">
        <v>310</v>
      </c>
      <c r="E38" s="4">
        <v>7100000</v>
      </c>
      <c r="F38" s="3">
        <v>44168</v>
      </c>
      <c r="G38" s="1" t="s">
        <v>9</v>
      </c>
      <c r="H38" s="1" t="s">
        <v>9</v>
      </c>
      <c r="I38" s="1" t="s">
        <v>9</v>
      </c>
      <c r="J38" s="1" t="s">
        <v>311</v>
      </c>
      <c r="L38" s="39"/>
    </row>
    <row r="39" spans="1:12" ht="30" x14ac:dyDescent="0.25">
      <c r="A39" s="2">
        <v>1027712004</v>
      </c>
      <c r="B39" s="1" t="s">
        <v>35</v>
      </c>
      <c r="C39" s="1" t="s">
        <v>312</v>
      </c>
      <c r="D39" s="1" t="s">
        <v>313</v>
      </c>
      <c r="E39" s="4">
        <v>7100000</v>
      </c>
      <c r="F39" s="3">
        <v>44168</v>
      </c>
      <c r="G39" s="1" t="s">
        <v>9</v>
      </c>
      <c r="H39" s="1" t="s">
        <v>7</v>
      </c>
      <c r="I39" s="1" t="s">
        <v>314</v>
      </c>
      <c r="J39" s="1" t="s">
        <v>315</v>
      </c>
      <c r="L39" s="39"/>
    </row>
    <row r="40" spans="1:12" ht="30" x14ac:dyDescent="0.25">
      <c r="A40" s="2">
        <v>1027877004</v>
      </c>
      <c r="B40" s="1" t="s">
        <v>35</v>
      </c>
      <c r="C40" s="1" t="s">
        <v>316</v>
      </c>
      <c r="D40" s="1" t="s">
        <v>317</v>
      </c>
      <c r="E40" s="4">
        <v>7100000</v>
      </c>
      <c r="F40" s="3">
        <v>44168</v>
      </c>
      <c r="G40" s="1" t="s">
        <v>9</v>
      </c>
      <c r="H40" s="1" t="s">
        <v>7</v>
      </c>
      <c r="I40" s="1" t="s">
        <v>164</v>
      </c>
      <c r="J40" s="1" t="s">
        <v>318</v>
      </c>
      <c r="L40" s="39"/>
    </row>
    <row r="41" spans="1:12" ht="30" x14ac:dyDescent="0.25">
      <c r="A41" s="2">
        <v>1028568004</v>
      </c>
      <c r="B41" s="1" t="s">
        <v>35</v>
      </c>
      <c r="C41" s="1" t="s">
        <v>319</v>
      </c>
      <c r="D41" s="1" t="s">
        <v>320</v>
      </c>
      <c r="E41" s="4">
        <v>7100000</v>
      </c>
      <c r="F41" s="3">
        <v>44168</v>
      </c>
      <c r="G41" s="1" t="s">
        <v>9</v>
      </c>
      <c r="H41" s="1" t="s">
        <v>7</v>
      </c>
      <c r="I41" s="1" t="s">
        <v>321</v>
      </c>
      <c r="J41" s="1" t="s">
        <v>322</v>
      </c>
      <c r="L41" s="39"/>
    </row>
    <row r="42" spans="1:12" ht="30" x14ac:dyDescent="0.25">
      <c r="A42" s="2">
        <v>1027713004</v>
      </c>
      <c r="B42" s="1" t="s">
        <v>35</v>
      </c>
      <c r="C42" s="1" t="s">
        <v>323</v>
      </c>
      <c r="D42" s="1" t="s">
        <v>324</v>
      </c>
      <c r="E42" s="4">
        <v>10650000</v>
      </c>
      <c r="F42" s="3">
        <v>44172</v>
      </c>
      <c r="G42" s="1" t="s">
        <v>9</v>
      </c>
      <c r="H42" s="1" t="s">
        <v>7</v>
      </c>
      <c r="I42" s="1" t="s">
        <v>321</v>
      </c>
      <c r="J42" s="1" t="s">
        <v>325</v>
      </c>
      <c r="L42" s="39"/>
    </row>
    <row r="43" spans="1:12" ht="30" x14ac:dyDescent="0.25">
      <c r="A43" s="2">
        <v>1028048004</v>
      </c>
      <c r="B43" s="1" t="s">
        <v>35</v>
      </c>
      <c r="C43" s="1" t="s">
        <v>326</v>
      </c>
      <c r="D43" s="1" t="s">
        <v>327</v>
      </c>
      <c r="E43" s="4">
        <v>7100000</v>
      </c>
      <c r="F43" s="3">
        <v>44168</v>
      </c>
      <c r="G43" s="1" t="s">
        <v>9</v>
      </c>
      <c r="H43" s="1" t="s">
        <v>7</v>
      </c>
      <c r="I43" s="1" t="s">
        <v>321</v>
      </c>
      <c r="J43" s="1" t="s">
        <v>328</v>
      </c>
      <c r="L43" s="39"/>
    </row>
    <row r="44" spans="1:12" ht="30" x14ac:dyDescent="0.25">
      <c r="A44" s="2">
        <v>1028065004</v>
      </c>
      <c r="B44" s="1" t="s">
        <v>35</v>
      </c>
      <c r="C44" s="1" t="s">
        <v>329</v>
      </c>
      <c r="D44" s="1" t="s">
        <v>330</v>
      </c>
      <c r="E44" s="4">
        <v>7100000</v>
      </c>
      <c r="F44" s="3">
        <v>44168</v>
      </c>
      <c r="G44" s="1" t="s">
        <v>9</v>
      </c>
      <c r="H44" s="1" t="s">
        <v>7</v>
      </c>
      <c r="I44" s="1" t="s">
        <v>321</v>
      </c>
      <c r="J44" s="1" t="s">
        <v>331</v>
      </c>
      <c r="L44" s="39"/>
    </row>
    <row r="45" spans="1:12" ht="45" x14ac:dyDescent="0.25">
      <c r="A45" s="2">
        <v>1026904004</v>
      </c>
      <c r="B45" s="1" t="s">
        <v>35</v>
      </c>
      <c r="C45" s="1" t="s">
        <v>332</v>
      </c>
      <c r="D45" s="1" t="s">
        <v>333</v>
      </c>
      <c r="E45" s="4">
        <v>7100000</v>
      </c>
      <c r="F45" s="3">
        <v>44168</v>
      </c>
      <c r="G45" s="1" t="s">
        <v>9</v>
      </c>
      <c r="H45" s="1" t="s">
        <v>7</v>
      </c>
      <c r="I45" s="1" t="s">
        <v>334</v>
      </c>
      <c r="J45" s="1" t="s">
        <v>335</v>
      </c>
      <c r="L45" s="39"/>
    </row>
    <row r="46" spans="1:12" ht="45" x14ac:dyDescent="0.25">
      <c r="A46" s="2">
        <v>1027260004</v>
      </c>
      <c r="B46" s="1" t="s">
        <v>35</v>
      </c>
      <c r="C46" s="1" t="s">
        <v>336</v>
      </c>
      <c r="D46" s="1" t="s">
        <v>337</v>
      </c>
      <c r="E46" s="4">
        <v>7100000</v>
      </c>
      <c r="F46" s="3">
        <v>44168</v>
      </c>
      <c r="G46" s="1" t="s">
        <v>9</v>
      </c>
      <c r="H46" s="1" t="s">
        <v>8</v>
      </c>
      <c r="I46" s="1" t="s">
        <v>8</v>
      </c>
      <c r="J46" s="1" t="s">
        <v>338</v>
      </c>
      <c r="L46" s="39"/>
    </row>
    <row r="47" spans="1:12" ht="45" x14ac:dyDescent="0.25">
      <c r="A47" s="2">
        <v>1028111004</v>
      </c>
      <c r="B47" s="1" t="s">
        <v>35</v>
      </c>
      <c r="C47" s="1" t="s">
        <v>339</v>
      </c>
      <c r="D47" s="1" t="s">
        <v>340</v>
      </c>
      <c r="E47" s="4">
        <v>7100000</v>
      </c>
      <c r="F47" s="3">
        <v>44168</v>
      </c>
      <c r="G47" s="1" t="s">
        <v>9</v>
      </c>
      <c r="H47" s="1" t="s">
        <v>8</v>
      </c>
      <c r="I47" s="1" t="s">
        <v>8</v>
      </c>
      <c r="J47" s="1" t="s">
        <v>341</v>
      </c>
      <c r="L47" s="39"/>
    </row>
    <row r="48" spans="1:12" ht="30" x14ac:dyDescent="0.25">
      <c r="A48" s="2">
        <v>1027979004</v>
      </c>
      <c r="B48" s="1" t="s">
        <v>35</v>
      </c>
      <c r="C48" s="1" t="s">
        <v>342</v>
      </c>
      <c r="D48" s="1" t="s">
        <v>343</v>
      </c>
      <c r="E48" s="4">
        <v>7100000</v>
      </c>
      <c r="F48" s="3">
        <v>44168</v>
      </c>
      <c r="G48" s="1" t="s">
        <v>9</v>
      </c>
      <c r="H48" s="1" t="s">
        <v>344</v>
      </c>
      <c r="I48" s="1" t="s">
        <v>344</v>
      </c>
      <c r="J48" s="1" t="s">
        <v>345</v>
      </c>
      <c r="L48" s="39"/>
    </row>
    <row r="49" spans="1:12" ht="30" x14ac:dyDescent="0.25">
      <c r="A49" s="2">
        <v>1027980004</v>
      </c>
      <c r="B49" s="1" t="s">
        <v>35</v>
      </c>
      <c r="C49" s="1" t="s">
        <v>346</v>
      </c>
      <c r="D49" s="1" t="s">
        <v>347</v>
      </c>
      <c r="E49" s="4">
        <v>7100000</v>
      </c>
      <c r="F49" s="3">
        <v>44168</v>
      </c>
      <c r="G49" s="1" t="s">
        <v>9</v>
      </c>
      <c r="H49" s="1" t="s">
        <v>4</v>
      </c>
      <c r="I49" s="1" t="s">
        <v>348</v>
      </c>
      <c r="J49" s="1" t="s">
        <v>349</v>
      </c>
      <c r="L49" s="39"/>
    </row>
    <row r="50" spans="1:12" x14ac:dyDescent="0.25">
      <c r="A50" s="11"/>
      <c r="B50" s="13"/>
      <c r="C50" s="12">
        <f>COUNTA(A4:A49)</f>
        <v>46</v>
      </c>
      <c r="D50" s="13" t="s">
        <v>20</v>
      </c>
      <c r="E50" s="14">
        <f>SUM(E4:E49)</f>
        <v>340800000</v>
      </c>
      <c r="F50" s="15"/>
    </row>
    <row r="51" spans="1:12" x14ac:dyDescent="0.25">
      <c r="E51" s="15"/>
      <c r="F51" s="15"/>
    </row>
    <row r="52" spans="1:12" x14ac:dyDescent="0.25">
      <c r="B52" s="13"/>
      <c r="C52" s="13"/>
      <c r="D52" s="13" t="s">
        <v>21</v>
      </c>
      <c r="E52" s="14">
        <f>+E50*0.0626</f>
        <v>21334080</v>
      </c>
      <c r="F52" s="15"/>
    </row>
    <row r="53" spans="1:12" x14ac:dyDescent="0.25">
      <c r="E53" s="15"/>
      <c r="F53" s="15"/>
    </row>
    <row r="54" spans="1:12" x14ac:dyDescent="0.25">
      <c r="B54" s="13"/>
      <c r="C54" s="13"/>
      <c r="D54" s="13" t="s">
        <v>11</v>
      </c>
      <c r="E54" s="14">
        <f>+E50+E52</f>
        <v>362134080</v>
      </c>
      <c r="F54" s="15"/>
    </row>
  </sheetData>
  <printOptions horizontalCentered="1"/>
  <pageMargins left="0.39370078740157483" right="0.39370078740157483" top="0.59055118110236227" bottom="0.39370078740157483" header="0.31496062992125984" footer="0.19685039370078741"/>
  <pageSetup scale="62" fitToHeight="2" orientation="landscape" r:id="rId1"/>
  <headerFooter>
    <oddFooter>&amp;RPágina &amp;P de &amp;N</oddFooter>
  </headerFooter>
  <ignoredErrors>
    <ignoredError sqref="E5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3"/>
  <sheetViews>
    <sheetView topLeftCell="A2" zoomScale="115" zoomScaleNormal="115" workbookViewId="0">
      <selection activeCell="A3" sqref="A3"/>
    </sheetView>
  </sheetViews>
  <sheetFormatPr baseColWidth="10" defaultColWidth="11.5703125" defaultRowHeight="15" x14ac:dyDescent="0.25"/>
  <cols>
    <col min="1" max="1" width="11.5703125" style="19"/>
    <col min="2" max="2" width="32.42578125" style="19" customWidth="1"/>
    <col min="3" max="3" width="12.7109375" style="19" customWidth="1"/>
    <col min="4" max="4" width="32.42578125" style="19" customWidth="1"/>
    <col min="5" max="5" width="21" style="23" bestFit="1" customWidth="1"/>
    <col min="6" max="9" width="11.5703125" style="19"/>
    <col min="10" max="10" width="35" style="19" customWidth="1"/>
    <col min="11" max="16384" width="11.5703125" style="19"/>
  </cols>
  <sheetData>
    <row r="1" spans="1:10" x14ac:dyDescent="0.25">
      <c r="A1" s="16" t="s">
        <v>12</v>
      </c>
      <c r="B1" s="17"/>
      <c r="C1" s="17"/>
      <c r="D1" s="17"/>
      <c r="E1" s="18"/>
      <c r="F1" s="17"/>
      <c r="G1" s="17"/>
      <c r="H1" s="17"/>
      <c r="I1" s="17"/>
      <c r="J1" s="17"/>
    </row>
    <row r="2" spans="1:10" x14ac:dyDescent="0.25">
      <c r="A2" s="16" t="s">
        <v>350</v>
      </c>
      <c r="B2" s="17"/>
      <c r="C2" s="17"/>
      <c r="D2" s="17"/>
      <c r="E2" s="18"/>
      <c r="F2" s="17"/>
      <c r="G2" s="17"/>
      <c r="H2" s="17"/>
      <c r="I2" s="17"/>
      <c r="J2" s="17"/>
    </row>
    <row r="3" spans="1:10" x14ac:dyDescent="0.25">
      <c r="A3" s="20" t="s">
        <v>13</v>
      </c>
      <c r="B3" s="20" t="s">
        <v>24</v>
      </c>
      <c r="C3" s="20" t="s">
        <v>14</v>
      </c>
      <c r="D3" s="20" t="s">
        <v>10</v>
      </c>
      <c r="E3" s="21" t="s">
        <v>15</v>
      </c>
      <c r="F3" s="20" t="s">
        <v>40</v>
      </c>
      <c r="G3" s="20" t="s">
        <v>16</v>
      </c>
      <c r="H3" s="20" t="s">
        <v>17</v>
      </c>
      <c r="I3" s="20" t="s">
        <v>18</v>
      </c>
      <c r="J3" s="20" t="s">
        <v>19</v>
      </c>
    </row>
    <row r="4" spans="1:10" ht="45" x14ac:dyDescent="0.25">
      <c r="A4" s="2">
        <v>1023908004</v>
      </c>
      <c r="B4" s="1" t="s">
        <v>35</v>
      </c>
      <c r="C4" s="1" t="s">
        <v>185</v>
      </c>
      <c r="D4" s="1" t="s">
        <v>186</v>
      </c>
      <c r="E4" s="4">
        <v>6615000</v>
      </c>
      <c r="F4" s="3">
        <v>43966</v>
      </c>
      <c r="G4" s="1" t="s">
        <v>33</v>
      </c>
      <c r="H4" s="1" t="s">
        <v>25</v>
      </c>
      <c r="I4" s="1" t="s">
        <v>26</v>
      </c>
      <c r="J4" s="1" t="s">
        <v>187</v>
      </c>
    </row>
    <row r="5" spans="1:10" ht="30" x14ac:dyDescent="0.25">
      <c r="A5" s="2">
        <v>1020010004</v>
      </c>
      <c r="B5" s="1" t="s">
        <v>35</v>
      </c>
      <c r="C5" s="1" t="s">
        <v>43</v>
      </c>
      <c r="D5" s="1" t="s">
        <v>44</v>
      </c>
      <c r="E5" s="4">
        <v>7100000</v>
      </c>
      <c r="F5" s="3">
        <v>43895</v>
      </c>
      <c r="G5" s="1" t="s">
        <v>33</v>
      </c>
      <c r="H5" s="1" t="s">
        <v>25</v>
      </c>
      <c r="I5" s="1" t="s">
        <v>34</v>
      </c>
      <c r="J5" s="1" t="s">
        <v>45</v>
      </c>
    </row>
    <row r="6" spans="1:10" ht="30" x14ac:dyDescent="0.25">
      <c r="A6" s="2">
        <v>1022882004</v>
      </c>
      <c r="B6" s="1" t="s">
        <v>35</v>
      </c>
      <c r="C6" s="1" t="s">
        <v>53</v>
      </c>
      <c r="D6" s="1" t="s">
        <v>54</v>
      </c>
      <c r="E6" s="4">
        <v>7410000</v>
      </c>
      <c r="F6" s="3">
        <v>43895</v>
      </c>
      <c r="G6" s="1" t="s">
        <v>1</v>
      </c>
      <c r="H6" s="1" t="s">
        <v>55</v>
      </c>
      <c r="I6" s="1" t="s">
        <v>56</v>
      </c>
      <c r="J6" s="1" t="s">
        <v>57</v>
      </c>
    </row>
    <row r="7" spans="1:10" ht="45" x14ac:dyDescent="0.25">
      <c r="A7" s="2">
        <v>1024311004</v>
      </c>
      <c r="B7" s="1" t="s">
        <v>35</v>
      </c>
      <c r="C7" s="1" t="s">
        <v>58</v>
      </c>
      <c r="D7" s="1" t="s">
        <v>59</v>
      </c>
      <c r="E7" s="4">
        <v>10650000</v>
      </c>
      <c r="F7" s="3">
        <v>44064</v>
      </c>
      <c r="G7" s="1" t="s">
        <v>1</v>
      </c>
      <c r="H7" s="1" t="s">
        <v>55</v>
      </c>
      <c r="I7" s="1" t="s">
        <v>60</v>
      </c>
      <c r="J7" s="1" t="s">
        <v>61</v>
      </c>
    </row>
    <row r="8" spans="1:10" ht="30" x14ac:dyDescent="0.25">
      <c r="A8" s="2">
        <v>1024421004</v>
      </c>
      <c r="B8" s="1" t="s">
        <v>35</v>
      </c>
      <c r="C8" s="1" t="s">
        <v>65</v>
      </c>
      <c r="D8" s="1" t="s">
        <v>66</v>
      </c>
      <c r="E8" s="4">
        <v>7410000</v>
      </c>
      <c r="F8" s="3">
        <v>43937</v>
      </c>
      <c r="G8" s="1" t="s">
        <v>1</v>
      </c>
      <c r="H8" s="1" t="s">
        <v>5</v>
      </c>
      <c r="I8" s="1" t="s">
        <v>5</v>
      </c>
      <c r="J8" s="1" t="s">
        <v>67</v>
      </c>
    </row>
    <row r="9" spans="1:10" ht="30" x14ac:dyDescent="0.25">
      <c r="A9" s="2">
        <v>1024347004</v>
      </c>
      <c r="B9" s="1" t="s">
        <v>35</v>
      </c>
      <c r="C9" s="1" t="s">
        <v>62</v>
      </c>
      <c r="D9" s="1" t="s">
        <v>63</v>
      </c>
      <c r="E9" s="4">
        <v>7410000</v>
      </c>
      <c r="F9" s="3">
        <v>43913</v>
      </c>
      <c r="G9" s="1" t="s">
        <v>1</v>
      </c>
      <c r="H9" s="1" t="s">
        <v>5</v>
      </c>
      <c r="I9" s="1" t="s">
        <v>5</v>
      </c>
      <c r="J9" s="1" t="s">
        <v>64</v>
      </c>
    </row>
    <row r="10" spans="1:10" ht="30" x14ac:dyDescent="0.25">
      <c r="A10" s="2">
        <v>1024235004</v>
      </c>
      <c r="B10" s="1" t="s">
        <v>35</v>
      </c>
      <c r="C10" s="1" t="s">
        <v>68</v>
      </c>
      <c r="D10" s="1" t="s">
        <v>69</v>
      </c>
      <c r="E10" s="4">
        <v>7100000</v>
      </c>
      <c r="F10" s="3">
        <v>43895</v>
      </c>
      <c r="G10" s="1" t="s">
        <v>1</v>
      </c>
      <c r="H10" s="1" t="s">
        <v>5</v>
      </c>
      <c r="I10" s="1" t="s">
        <v>27</v>
      </c>
      <c r="J10" s="1" t="s">
        <v>70</v>
      </c>
    </row>
    <row r="11" spans="1:10" ht="30" x14ac:dyDescent="0.25">
      <c r="A11" s="2">
        <v>1024306004</v>
      </c>
      <c r="B11" s="1" t="s">
        <v>35</v>
      </c>
      <c r="C11" s="1" t="s">
        <v>71</v>
      </c>
      <c r="D11" s="1" t="s">
        <v>72</v>
      </c>
      <c r="E11" s="4">
        <v>7035000</v>
      </c>
      <c r="F11" s="3">
        <v>43913</v>
      </c>
      <c r="G11" s="1" t="s">
        <v>1</v>
      </c>
      <c r="H11" s="1" t="s">
        <v>5</v>
      </c>
      <c r="I11" s="1" t="s">
        <v>73</v>
      </c>
      <c r="J11" s="1" t="s">
        <v>74</v>
      </c>
    </row>
    <row r="12" spans="1:10" ht="30" x14ac:dyDescent="0.25">
      <c r="A12" s="2">
        <v>1022893004</v>
      </c>
      <c r="B12" s="1" t="s">
        <v>35</v>
      </c>
      <c r="C12" s="1" t="s">
        <v>75</v>
      </c>
      <c r="D12" s="1" t="s">
        <v>76</v>
      </c>
      <c r="E12" s="4">
        <v>11115000</v>
      </c>
      <c r="F12" s="3">
        <v>43957</v>
      </c>
      <c r="G12" s="1" t="s">
        <v>1</v>
      </c>
      <c r="H12" s="1" t="s">
        <v>77</v>
      </c>
      <c r="I12" s="1" t="s">
        <v>78</v>
      </c>
      <c r="J12" s="1" t="s">
        <v>79</v>
      </c>
    </row>
    <row r="13" spans="1:10" ht="45" x14ac:dyDescent="0.25">
      <c r="A13" s="2">
        <v>1024477004</v>
      </c>
      <c r="B13" s="1" t="s">
        <v>35</v>
      </c>
      <c r="C13" s="1" t="s">
        <v>181</v>
      </c>
      <c r="D13" s="1" t="s">
        <v>182</v>
      </c>
      <c r="E13" s="4">
        <v>6231000</v>
      </c>
      <c r="F13" s="3">
        <v>43854</v>
      </c>
      <c r="G13" s="1" t="s">
        <v>3</v>
      </c>
      <c r="H13" s="1" t="s">
        <v>3</v>
      </c>
      <c r="I13" s="1" t="s">
        <v>183</v>
      </c>
      <c r="J13" s="1" t="s">
        <v>184</v>
      </c>
    </row>
    <row r="14" spans="1:10" ht="45" x14ac:dyDescent="0.25">
      <c r="A14" s="2">
        <v>1022506004</v>
      </c>
      <c r="B14" s="1" t="s">
        <v>35</v>
      </c>
      <c r="C14" s="1" t="s">
        <v>80</v>
      </c>
      <c r="D14" s="1" t="s">
        <v>81</v>
      </c>
      <c r="E14" s="4">
        <v>6957000</v>
      </c>
      <c r="F14" s="3">
        <v>43913</v>
      </c>
      <c r="G14" s="1" t="s">
        <v>3</v>
      </c>
      <c r="H14" s="1" t="s">
        <v>28</v>
      </c>
      <c r="I14" s="1" t="s">
        <v>29</v>
      </c>
      <c r="J14" s="1" t="s">
        <v>82</v>
      </c>
    </row>
    <row r="15" spans="1:10" ht="30" x14ac:dyDescent="0.25">
      <c r="A15" s="2">
        <v>1024394004</v>
      </c>
      <c r="B15" s="1" t="s">
        <v>35</v>
      </c>
      <c r="C15" s="1" t="s">
        <v>83</v>
      </c>
      <c r="D15" s="1" t="s">
        <v>84</v>
      </c>
      <c r="E15" s="4">
        <v>7000000</v>
      </c>
      <c r="F15" s="3">
        <v>43879</v>
      </c>
      <c r="G15" s="1" t="s">
        <v>3</v>
      </c>
      <c r="H15" s="1" t="s">
        <v>36</v>
      </c>
      <c r="I15" s="1" t="s">
        <v>85</v>
      </c>
      <c r="J15" s="1" t="s">
        <v>86</v>
      </c>
    </row>
    <row r="16" spans="1:10" ht="30" x14ac:dyDescent="0.25">
      <c r="A16" s="2">
        <v>1024257004</v>
      </c>
      <c r="B16" s="1" t="s">
        <v>35</v>
      </c>
      <c r="C16" s="1" t="s">
        <v>87</v>
      </c>
      <c r="D16" s="1" t="s">
        <v>88</v>
      </c>
      <c r="E16" s="4">
        <v>7100000</v>
      </c>
      <c r="F16" s="3">
        <v>44169</v>
      </c>
      <c r="G16" s="1" t="s">
        <v>3</v>
      </c>
      <c r="H16" s="1" t="s">
        <v>37</v>
      </c>
      <c r="I16" s="1" t="s">
        <v>38</v>
      </c>
      <c r="J16" s="1" t="s">
        <v>89</v>
      </c>
    </row>
    <row r="17" spans="1:10" ht="60" x14ac:dyDescent="0.25">
      <c r="A17" s="2">
        <v>1023712004</v>
      </c>
      <c r="B17" s="1" t="s">
        <v>35</v>
      </c>
      <c r="C17" s="1" t="s">
        <v>90</v>
      </c>
      <c r="D17" s="1" t="s">
        <v>91</v>
      </c>
      <c r="E17" s="4">
        <v>7100000</v>
      </c>
      <c r="F17" s="3">
        <v>43929</v>
      </c>
      <c r="G17" s="1" t="s">
        <v>3</v>
      </c>
      <c r="H17" s="1" t="s">
        <v>50</v>
      </c>
      <c r="I17" s="1" t="s">
        <v>2</v>
      </c>
      <c r="J17" s="1" t="s">
        <v>92</v>
      </c>
    </row>
    <row r="18" spans="1:10" ht="45" x14ac:dyDescent="0.25">
      <c r="A18" s="2">
        <v>1023545004</v>
      </c>
      <c r="B18" s="1" t="s">
        <v>35</v>
      </c>
      <c r="C18" s="1" t="s">
        <v>93</v>
      </c>
      <c r="D18" s="1" t="s">
        <v>94</v>
      </c>
      <c r="E18" s="4">
        <v>7100000</v>
      </c>
      <c r="F18" s="3">
        <v>43937</v>
      </c>
      <c r="G18" s="1" t="s">
        <v>3</v>
      </c>
      <c r="H18" s="1" t="s">
        <v>95</v>
      </c>
      <c r="I18" s="1" t="s">
        <v>47</v>
      </c>
      <c r="J18" s="1" t="s">
        <v>96</v>
      </c>
    </row>
    <row r="19" spans="1:10" ht="45" x14ac:dyDescent="0.25">
      <c r="A19" s="2">
        <v>1023631004</v>
      </c>
      <c r="B19" s="1" t="s">
        <v>35</v>
      </c>
      <c r="C19" s="1" t="s">
        <v>97</v>
      </c>
      <c r="D19" s="1" t="s">
        <v>98</v>
      </c>
      <c r="E19" s="4">
        <v>6957000</v>
      </c>
      <c r="F19" s="3">
        <v>44020</v>
      </c>
      <c r="G19" s="1" t="s">
        <v>49</v>
      </c>
      <c r="H19" s="1" t="s">
        <v>99</v>
      </c>
      <c r="I19" s="1" t="s">
        <v>100</v>
      </c>
      <c r="J19" s="1" t="s">
        <v>101</v>
      </c>
    </row>
    <row r="20" spans="1:10" ht="30" x14ac:dyDescent="0.25">
      <c r="A20" s="2">
        <v>1024469004</v>
      </c>
      <c r="B20" s="1" t="s">
        <v>35</v>
      </c>
      <c r="C20" s="1" t="s">
        <v>102</v>
      </c>
      <c r="D20" s="1" t="s">
        <v>103</v>
      </c>
      <c r="E20" s="4">
        <v>7060000</v>
      </c>
      <c r="F20" s="3">
        <v>43874</v>
      </c>
      <c r="G20" s="1" t="s">
        <v>0</v>
      </c>
      <c r="H20" s="1" t="s">
        <v>30</v>
      </c>
      <c r="I20" s="1" t="s">
        <v>30</v>
      </c>
      <c r="J20" s="1" t="s">
        <v>104</v>
      </c>
    </row>
    <row r="21" spans="1:10" ht="30" x14ac:dyDescent="0.25">
      <c r="A21" s="2">
        <v>1023949004</v>
      </c>
      <c r="B21" s="1" t="s">
        <v>35</v>
      </c>
      <c r="C21" s="1" t="s">
        <v>105</v>
      </c>
      <c r="D21" s="1" t="s">
        <v>106</v>
      </c>
      <c r="E21" s="4">
        <v>10650000</v>
      </c>
      <c r="F21" s="3">
        <v>44049</v>
      </c>
      <c r="G21" s="1" t="s">
        <v>0</v>
      </c>
      <c r="H21" s="1" t="s">
        <v>30</v>
      </c>
      <c r="I21" s="1" t="s">
        <v>30</v>
      </c>
      <c r="J21" s="1" t="s">
        <v>107</v>
      </c>
    </row>
    <row r="22" spans="1:10" ht="30" x14ac:dyDescent="0.25">
      <c r="A22" s="2">
        <v>1024468004</v>
      </c>
      <c r="B22" s="1" t="s">
        <v>35</v>
      </c>
      <c r="C22" s="1" t="s">
        <v>108</v>
      </c>
      <c r="D22" s="1" t="s">
        <v>109</v>
      </c>
      <c r="E22" s="4">
        <v>7035000</v>
      </c>
      <c r="F22" s="3">
        <v>43927</v>
      </c>
      <c r="G22" s="1" t="s">
        <v>0</v>
      </c>
      <c r="H22" s="1" t="s">
        <v>30</v>
      </c>
      <c r="I22" s="1" t="s">
        <v>30</v>
      </c>
      <c r="J22" s="1" t="s">
        <v>110</v>
      </c>
    </row>
    <row r="23" spans="1:10" ht="60" x14ac:dyDescent="0.25">
      <c r="A23" s="2">
        <v>1024383004</v>
      </c>
      <c r="B23" s="1" t="s">
        <v>35</v>
      </c>
      <c r="C23" s="1" t="s">
        <v>111</v>
      </c>
      <c r="D23" s="1" t="s">
        <v>112</v>
      </c>
      <c r="E23" s="4">
        <v>7410000</v>
      </c>
      <c r="F23" s="3">
        <v>43973</v>
      </c>
      <c r="G23" s="1" t="s">
        <v>0</v>
      </c>
      <c r="H23" s="1" t="s">
        <v>30</v>
      </c>
      <c r="I23" s="1" t="s">
        <v>113</v>
      </c>
      <c r="J23" s="1" t="s">
        <v>114</v>
      </c>
    </row>
    <row r="24" spans="1:10" ht="30" x14ac:dyDescent="0.25">
      <c r="A24" s="2">
        <v>1024160004</v>
      </c>
      <c r="B24" s="1" t="s">
        <v>35</v>
      </c>
      <c r="C24" s="1" t="s">
        <v>119</v>
      </c>
      <c r="D24" s="1" t="s">
        <v>120</v>
      </c>
      <c r="E24" s="4">
        <v>7100000</v>
      </c>
      <c r="F24" s="3">
        <v>43935</v>
      </c>
      <c r="G24" s="1" t="s">
        <v>0</v>
      </c>
      <c r="H24" s="1" t="s">
        <v>31</v>
      </c>
      <c r="I24" s="1" t="s">
        <v>117</v>
      </c>
      <c r="J24" s="1" t="s">
        <v>121</v>
      </c>
    </row>
    <row r="25" spans="1:10" ht="30" x14ac:dyDescent="0.25">
      <c r="A25" s="2">
        <v>1024452004</v>
      </c>
      <c r="B25" s="1" t="s">
        <v>35</v>
      </c>
      <c r="C25" s="1" t="s">
        <v>115</v>
      </c>
      <c r="D25" s="1" t="s">
        <v>116</v>
      </c>
      <c r="E25" s="4">
        <v>7100000</v>
      </c>
      <c r="F25" s="3">
        <v>43970</v>
      </c>
      <c r="G25" s="1" t="s">
        <v>0</v>
      </c>
      <c r="H25" s="1" t="s">
        <v>31</v>
      </c>
      <c r="I25" s="1" t="s">
        <v>117</v>
      </c>
      <c r="J25" s="1" t="s">
        <v>118</v>
      </c>
    </row>
    <row r="26" spans="1:10" ht="45" x14ac:dyDescent="0.25">
      <c r="A26" s="2">
        <v>1007043090</v>
      </c>
      <c r="B26" s="1" t="s">
        <v>35</v>
      </c>
      <c r="C26" s="1" t="s">
        <v>122</v>
      </c>
      <c r="D26" s="1" t="s">
        <v>123</v>
      </c>
      <c r="E26" s="4">
        <v>7100000</v>
      </c>
      <c r="F26" s="3">
        <v>43935</v>
      </c>
      <c r="G26" s="1" t="s">
        <v>0</v>
      </c>
      <c r="H26" s="1" t="s">
        <v>124</v>
      </c>
      <c r="I26" s="1" t="s">
        <v>125</v>
      </c>
      <c r="J26" s="1" t="s">
        <v>126</v>
      </c>
    </row>
    <row r="27" spans="1:10" ht="30" x14ac:dyDescent="0.25">
      <c r="A27" s="2">
        <v>1024455004</v>
      </c>
      <c r="B27" s="1" t="s">
        <v>35</v>
      </c>
      <c r="C27" s="1" t="s">
        <v>127</v>
      </c>
      <c r="D27" s="1" t="s">
        <v>128</v>
      </c>
      <c r="E27" s="4">
        <v>7100000</v>
      </c>
      <c r="F27" s="3">
        <v>43935</v>
      </c>
      <c r="G27" s="1" t="s">
        <v>0</v>
      </c>
      <c r="H27" s="1" t="s">
        <v>124</v>
      </c>
      <c r="I27" s="1" t="s">
        <v>129</v>
      </c>
      <c r="J27" s="1" t="s">
        <v>130</v>
      </c>
    </row>
    <row r="28" spans="1:10" ht="30" x14ac:dyDescent="0.25">
      <c r="A28" s="2">
        <v>1024457004</v>
      </c>
      <c r="B28" s="1" t="s">
        <v>35</v>
      </c>
      <c r="C28" s="1" t="s">
        <v>131</v>
      </c>
      <c r="D28" s="1" t="s">
        <v>132</v>
      </c>
      <c r="E28" s="4">
        <v>10650000</v>
      </c>
      <c r="F28" s="3">
        <v>43970</v>
      </c>
      <c r="G28" s="1" t="s">
        <v>0</v>
      </c>
      <c r="H28" s="1" t="s">
        <v>6</v>
      </c>
      <c r="I28" s="1" t="s">
        <v>133</v>
      </c>
      <c r="J28" s="1" t="s">
        <v>134</v>
      </c>
    </row>
    <row r="29" spans="1:10" ht="30" x14ac:dyDescent="0.25">
      <c r="A29" s="2">
        <v>1023271004</v>
      </c>
      <c r="B29" s="1" t="s">
        <v>35</v>
      </c>
      <c r="C29" s="1" t="s">
        <v>135</v>
      </c>
      <c r="D29" s="1" t="s">
        <v>136</v>
      </c>
      <c r="E29" s="4">
        <v>7410000</v>
      </c>
      <c r="F29" s="3">
        <v>43976</v>
      </c>
      <c r="G29" s="1" t="s">
        <v>0</v>
      </c>
      <c r="H29" s="1" t="s">
        <v>6</v>
      </c>
      <c r="I29" s="1" t="s">
        <v>137</v>
      </c>
      <c r="J29" s="1" t="s">
        <v>138</v>
      </c>
    </row>
    <row r="30" spans="1:10" ht="45" x14ac:dyDescent="0.25">
      <c r="A30" s="2">
        <v>1023689004</v>
      </c>
      <c r="B30" s="1" t="s">
        <v>35</v>
      </c>
      <c r="C30" s="1" t="s">
        <v>139</v>
      </c>
      <c r="D30" s="1" t="s">
        <v>140</v>
      </c>
      <c r="E30" s="4">
        <v>7100000</v>
      </c>
      <c r="F30" s="3">
        <v>43935</v>
      </c>
      <c r="G30" s="1" t="s">
        <v>0</v>
      </c>
      <c r="H30" s="1" t="s">
        <v>32</v>
      </c>
      <c r="I30" s="1" t="s">
        <v>141</v>
      </c>
      <c r="J30" s="1" t="s">
        <v>142</v>
      </c>
    </row>
    <row r="31" spans="1:10" ht="45" x14ac:dyDescent="0.25">
      <c r="A31" s="2">
        <v>1023322004</v>
      </c>
      <c r="B31" s="1" t="s">
        <v>35</v>
      </c>
      <c r="C31" s="1" t="s">
        <v>143</v>
      </c>
      <c r="D31" s="1" t="s">
        <v>144</v>
      </c>
      <c r="E31" s="4">
        <v>7100000</v>
      </c>
      <c r="F31" s="3">
        <v>43895</v>
      </c>
      <c r="G31" s="1" t="s">
        <v>0</v>
      </c>
      <c r="H31" s="1" t="s">
        <v>145</v>
      </c>
      <c r="I31" s="1" t="s">
        <v>145</v>
      </c>
      <c r="J31" s="1" t="s">
        <v>146</v>
      </c>
    </row>
    <row r="32" spans="1:10" ht="30" x14ac:dyDescent="0.25">
      <c r="A32" s="2">
        <v>1024454004</v>
      </c>
      <c r="B32" s="1" t="s">
        <v>35</v>
      </c>
      <c r="C32" s="1" t="s">
        <v>152</v>
      </c>
      <c r="D32" s="1" t="s">
        <v>153</v>
      </c>
      <c r="E32" s="4">
        <v>10650000</v>
      </c>
      <c r="F32" s="3">
        <v>43935</v>
      </c>
      <c r="G32" s="1" t="s">
        <v>0</v>
      </c>
      <c r="H32" s="1" t="s">
        <v>149</v>
      </c>
      <c r="I32" s="1" t="s">
        <v>150</v>
      </c>
      <c r="J32" s="1" t="s">
        <v>154</v>
      </c>
    </row>
    <row r="33" spans="1:10" ht="30" x14ac:dyDescent="0.25">
      <c r="A33" s="2">
        <v>1024103004</v>
      </c>
      <c r="B33" s="1" t="s">
        <v>35</v>
      </c>
      <c r="C33" s="1" t="s">
        <v>147</v>
      </c>
      <c r="D33" s="1" t="s">
        <v>148</v>
      </c>
      <c r="E33" s="4">
        <v>11115000</v>
      </c>
      <c r="F33" s="3">
        <v>43914</v>
      </c>
      <c r="G33" s="1" t="s">
        <v>0</v>
      </c>
      <c r="H33" s="1" t="s">
        <v>149</v>
      </c>
      <c r="I33" s="1" t="s">
        <v>150</v>
      </c>
      <c r="J33" s="1" t="s">
        <v>151</v>
      </c>
    </row>
    <row r="34" spans="1:10" ht="60" x14ac:dyDescent="0.25">
      <c r="A34" s="2">
        <v>1024117004</v>
      </c>
      <c r="B34" s="1" t="s">
        <v>35</v>
      </c>
      <c r="C34" s="1" t="s">
        <v>155</v>
      </c>
      <c r="D34" s="1" t="s">
        <v>156</v>
      </c>
      <c r="E34" s="4">
        <v>7100000</v>
      </c>
      <c r="F34" s="3">
        <v>43875</v>
      </c>
      <c r="G34" s="1" t="s">
        <v>0</v>
      </c>
      <c r="H34" s="1" t="s">
        <v>149</v>
      </c>
      <c r="I34" s="1" t="s">
        <v>157</v>
      </c>
      <c r="J34" s="1" t="s">
        <v>158</v>
      </c>
    </row>
    <row r="35" spans="1:10" ht="45" x14ac:dyDescent="0.25">
      <c r="A35" s="2">
        <v>1022820004</v>
      </c>
      <c r="B35" s="1" t="s">
        <v>35</v>
      </c>
      <c r="C35" s="1" t="s">
        <v>159</v>
      </c>
      <c r="D35" s="1" t="s">
        <v>160</v>
      </c>
      <c r="E35" s="4">
        <v>6455000</v>
      </c>
      <c r="F35" s="3">
        <v>43983</v>
      </c>
      <c r="G35" s="1" t="s">
        <v>9</v>
      </c>
      <c r="H35" s="1" t="s">
        <v>7</v>
      </c>
      <c r="I35" s="1" t="s">
        <v>51</v>
      </c>
      <c r="J35" s="1" t="s">
        <v>161</v>
      </c>
    </row>
    <row r="36" spans="1:10" ht="60" x14ac:dyDescent="0.25">
      <c r="A36" s="2">
        <v>1024129004</v>
      </c>
      <c r="B36" s="1" t="s">
        <v>35</v>
      </c>
      <c r="C36" s="1" t="s">
        <v>162</v>
      </c>
      <c r="D36" s="1" t="s">
        <v>163</v>
      </c>
      <c r="E36" s="4">
        <v>7100000</v>
      </c>
      <c r="F36" s="3">
        <v>43879</v>
      </c>
      <c r="G36" s="1" t="s">
        <v>9</v>
      </c>
      <c r="H36" s="1" t="s">
        <v>7</v>
      </c>
      <c r="I36" s="1" t="s">
        <v>164</v>
      </c>
      <c r="J36" s="1" t="s">
        <v>165</v>
      </c>
    </row>
    <row r="37" spans="1:10" ht="30" x14ac:dyDescent="0.25">
      <c r="A37" s="2">
        <v>1023383004</v>
      </c>
      <c r="B37" s="1" t="s">
        <v>35</v>
      </c>
      <c r="C37" s="1" t="s">
        <v>172</v>
      </c>
      <c r="D37" s="1" t="s">
        <v>173</v>
      </c>
      <c r="E37" s="4">
        <v>6951000</v>
      </c>
      <c r="F37" s="3">
        <v>44105</v>
      </c>
      <c r="G37" s="1" t="s">
        <v>9</v>
      </c>
      <c r="H37" s="1" t="s">
        <v>8</v>
      </c>
      <c r="I37" s="1" t="s">
        <v>8</v>
      </c>
      <c r="J37" s="1" t="s">
        <v>174</v>
      </c>
    </row>
    <row r="38" spans="1:10" ht="30" x14ac:dyDescent="0.25">
      <c r="A38" s="2">
        <v>1023697004</v>
      </c>
      <c r="B38" s="1" t="s">
        <v>35</v>
      </c>
      <c r="C38" s="1" t="s">
        <v>178</v>
      </c>
      <c r="D38" s="1" t="s">
        <v>179</v>
      </c>
      <c r="E38" s="4">
        <v>7100000</v>
      </c>
      <c r="F38" s="3">
        <v>44013</v>
      </c>
      <c r="G38" s="1" t="s">
        <v>9</v>
      </c>
      <c r="H38" s="1" t="s">
        <v>4</v>
      </c>
      <c r="I38" s="1" t="s">
        <v>4</v>
      </c>
      <c r="J38" s="1" t="s">
        <v>180</v>
      </c>
    </row>
    <row r="39" spans="1:10" customFormat="1" x14ac:dyDescent="0.25">
      <c r="A39" s="11"/>
      <c r="B39" s="13"/>
      <c r="C39" s="12">
        <f>COUNTA(A4:A38)</f>
        <v>35</v>
      </c>
      <c r="D39" s="13" t="s">
        <v>20</v>
      </c>
      <c r="E39" s="14">
        <f>SUM(E4:E38)</f>
        <v>269576000</v>
      </c>
      <c r="F39" s="15"/>
    </row>
    <row r="40" spans="1:10" x14ac:dyDescent="0.25">
      <c r="E40" s="22"/>
      <c r="F40" s="22"/>
    </row>
    <row r="41" spans="1:10" x14ac:dyDescent="0.25">
      <c r="B41" s="13"/>
      <c r="C41" s="13"/>
      <c r="D41" s="13" t="s">
        <v>21</v>
      </c>
      <c r="E41" s="14">
        <f>+'[6]Liquidación Lote 2020'!$E$68+'[6]Liquidación Lote 2020'!$E$69</f>
        <v>16325344.02</v>
      </c>
      <c r="F41" s="22"/>
    </row>
    <row r="42" spans="1:10" x14ac:dyDescent="0.25">
      <c r="E42" s="22"/>
      <c r="F42" s="22"/>
    </row>
    <row r="43" spans="1:10" x14ac:dyDescent="0.25">
      <c r="B43" s="13"/>
      <c r="C43" s="13"/>
      <c r="D43" s="13" t="s">
        <v>11</v>
      </c>
      <c r="E43" s="14">
        <f>+E39+E41</f>
        <v>285901344.01999998</v>
      </c>
      <c r="F43" s="22"/>
    </row>
  </sheetData>
  <autoFilter ref="A3:J39" xr:uid="{D462A790-B203-406C-995C-BF664637B950}"/>
  <printOptions horizontalCentered="1"/>
  <pageMargins left="0.39370078740157483" right="0.39370078740157483" top="0.59055118110236227" bottom="0.39370078740157483" header="0.31496062992125984" footer="0.19685039370078741"/>
  <pageSetup scale="68" fitToHeight="5" orientation="landscape" r:id="rId1"/>
  <headerFooter>
    <oddFooter>&amp;RPágina &amp;P de &amp;N</oddFooter>
  </headerFooter>
  <ignoredErrors>
    <ignoredError sqref="C38 C4:C3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8"/>
  <sheetViews>
    <sheetView topLeftCell="C25" workbookViewId="0">
      <selection activeCell="E48" sqref="E47:E48"/>
    </sheetView>
  </sheetViews>
  <sheetFormatPr baseColWidth="10" defaultColWidth="11.5703125" defaultRowHeight="15" x14ac:dyDescent="0.25"/>
  <cols>
    <col min="1" max="1" width="11.5703125" style="26"/>
    <col min="2" max="2" width="27.5703125" style="26" customWidth="1"/>
    <col min="3" max="3" width="13.5703125" style="26" customWidth="1"/>
    <col min="4" max="4" width="32.42578125" style="26" customWidth="1"/>
    <col min="5" max="5" width="21" style="38" bestFit="1" customWidth="1"/>
    <col min="6" max="9" width="11.5703125" style="26"/>
    <col min="10" max="10" width="35" style="26" customWidth="1"/>
    <col min="11" max="16384" width="11.5703125" style="26"/>
  </cols>
  <sheetData>
    <row r="1" spans="1:10" x14ac:dyDescent="0.25">
      <c r="A1" s="16" t="s">
        <v>39</v>
      </c>
      <c r="B1" s="24"/>
      <c r="C1" s="24"/>
      <c r="D1" s="24"/>
      <c r="E1" s="25"/>
      <c r="F1" s="24"/>
      <c r="G1" s="24"/>
      <c r="H1" s="24"/>
      <c r="I1" s="24"/>
      <c r="J1" s="24"/>
    </row>
    <row r="2" spans="1:10" ht="15.75" x14ac:dyDescent="0.25">
      <c r="A2" s="16" t="s">
        <v>52</v>
      </c>
      <c r="B2" s="24"/>
      <c r="C2" s="24"/>
      <c r="D2" s="24"/>
      <c r="E2" s="25"/>
      <c r="F2" s="24"/>
      <c r="G2" s="24"/>
      <c r="H2" s="24"/>
      <c r="I2" s="24"/>
      <c r="J2" s="24"/>
    </row>
    <row r="3" spans="1:10" x14ac:dyDescent="0.25">
      <c r="A3" s="27" t="s">
        <v>13</v>
      </c>
      <c r="B3" s="27" t="s">
        <v>24</v>
      </c>
      <c r="C3" s="27" t="s">
        <v>14</v>
      </c>
      <c r="D3" s="27" t="s">
        <v>10</v>
      </c>
      <c r="E3" s="28" t="s">
        <v>15</v>
      </c>
      <c r="F3" s="27" t="s">
        <v>22</v>
      </c>
      <c r="G3" s="27" t="s">
        <v>16</v>
      </c>
      <c r="H3" s="27" t="s">
        <v>17</v>
      </c>
      <c r="I3" s="27" t="s">
        <v>18</v>
      </c>
      <c r="J3" s="27" t="s">
        <v>19</v>
      </c>
    </row>
    <row r="4" spans="1:10" ht="45" x14ac:dyDescent="0.25">
      <c r="A4" s="2">
        <v>1027203004</v>
      </c>
      <c r="B4" s="1" t="s">
        <v>35</v>
      </c>
      <c r="C4" s="1" t="s">
        <v>192</v>
      </c>
      <c r="D4" s="1" t="s">
        <v>193</v>
      </c>
      <c r="E4" s="4">
        <v>10650000</v>
      </c>
      <c r="F4" s="3">
        <v>44168</v>
      </c>
      <c r="G4" s="1" t="s">
        <v>33</v>
      </c>
      <c r="H4" s="1" t="s">
        <v>25</v>
      </c>
      <c r="I4" s="1" t="s">
        <v>46</v>
      </c>
      <c r="J4" s="1" t="s">
        <v>194</v>
      </c>
    </row>
    <row r="5" spans="1:10" ht="30" x14ac:dyDescent="0.25">
      <c r="A5" s="2">
        <v>1028794004</v>
      </c>
      <c r="B5" s="1" t="s">
        <v>35</v>
      </c>
      <c r="C5" s="1" t="s">
        <v>195</v>
      </c>
      <c r="D5" s="1" t="s">
        <v>196</v>
      </c>
      <c r="E5" s="4">
        <v>7100000</v>
      </c>
      <c r="F5" s="3">
        <v>44168</v>
      </c>
      <c r="G5" s="1" t="s">
        <v>33</v>
      </c>
      <c r="H5" s="1" t="s">
        <v>25</v>
      </c>
      <c r="I5" s="1" t="s">
        <v>197</v>
      </c>
      <c r="J5" s="1" t="s">
        <v>198</v>
      </c>
    </row>
    <row r="6" spans="1:10" ht="30" x14ac:dyDescent="0.25">
      <c r="A6" s="2">
        <v>1028264004</v>
      </c>
      <c r="B6" s="1" t="s">
        <v>35</v>
      </c>
      <c r="C6" s="1" t="s">
        <v>199</v>
      </c>
      <c r="D6" s="1" t="s">
        <v>200</v>
      </c>
      <c r="E6" s="4">
        <v>7100000</v>
      </c>
      <c r="F6" s="3">
        <v>44168</v>
      </c>
      <c r="G6" s="1" t="s">
        <v>1</v>
      </c>
      <c r="H6" s="1" t="s">
        <v>48</v>
      </c>
      <c r="I6" s="1" t="s">
        <v>201</v>
      </c>
      <c r="J6" s="1" t="s">
        <v>202</v>
      </c>
    </row>
    <row r="7" spans="1:10" ht="30" x14ac:dyDescent="0.25">
      <c r="A7" s="2">
        <v>1028198004</v>
      </c>
      <c r="B7" s="1" t="s">
        <v>35</v>
      </c>
      <c r="C7" s="1" t="s">
        <v>203</v>
      </c>
      <c r="D7" s="1" t="s">
        <v>204</v>
      </c>
      <c r="E7" s="4">
        <v>7100000</v>
      </c>
      <c r="F7" s="3">
        <v>44168</v>
      </c>
      <c r="G7" s="1" t="s">
        <v>1</v>
      </c>
      <c r="H7" s="1" t="s">
        <v>55</v>
      </c>
      <c r="I7" s="1" t="s">
        <v>205</v>
      </c>
      <c r="J7" s="1" t="s">
        <v>206</v>
      </c>
    </row>
    <row r="8" spans="1:10" ht="60" x14ac:dyDescent="0.25">
      <c r="A8" s="2">
        <v>1028186004</v>
      </c>
      <c r="B8" s="1" t="s">
        <v>35</v>
      </c>
      <c r="C8" s="1" t="s">
        <v>207</v>
      </c>
      <c r="D8" s="1" t="s">
        <v>208</v>
      </c>
      <c r="E8" s="4">
        <v>7100000</v>
      </c>
      <c r="F8" s="3">
        <v>44168</v>
      </c>
      <c r="G8" s="1" t="s">
        <v>1</v>
      </c>
      <c r="H8" s="1" t="s">
        <v>55</v>
      </c>
      <c r="I8" s="1" t="s">
        <v>209</v>
      </c>
      <c r="J8" s="1" t="s">
        <v>210</v>
      </c>
    </row>
    <row r="9" spans="1:10" ht="30" x14ac:dyDescent="0.25">
      <c r="A9" s="2">
        <v>1028578004</v>
      </c>
      <c r="B9" s="1" t="s">
        <v>35</v>
      </c>
      <c r="C9" s="1" t="s">
        <v>211</v>
      </c>
      <c r="D9" s="1" t="s">
        <v>212</v>
      </c>
      <c r="E9" s="4">
        <v>7100000</v>
      </c>
      <c r="F9" s="3">
        <v>44168</v>
      </c>
      <c r="G9" s="1" t="s">
        <v>1</v>
      </c>
      <c r="H9" s="1" t="s">
        <v>55</v>
      </c>
      <c r="I9" s="1" t="s">
        <v>209</v>
      </c>
      <c r="J9" s="1" t="s">
        <v>213</v>
      </c>
    </row>
    <row r="10" spans="1:10" ht="30" x14ac:dyDescent="0.25">
      <c r="A10" s="2">
        <v>1028373004</v>
      </c>
      <c r="B10" s="1" t="s">
        <v>35</v>
      </c>
      <c r="C10" s="1" t="s">
        <v>214</v>
      </c>
      <c r="D10" s="1" t="s">
        <v>215</v>
      </c>
      <c r="E10" s="4">
        <v>10650000</v>
      </c>
      <c r="F10" s="3">
        <v>44168</v>
      </c>
      <c r="G10" s="1" t="s">
        <v>1</v>
      </c>
      <c r="H10" s="1" t="s">
        <v>55</v>
      </c>
      <c r="I10" s="1" t="s">
        <v>60</v>
      </c>
      <c r="J10" s="1" t="s">
        <v>216</v>
      </c>
    </row>
    <row r="11" spans="1:10" ht="45" x14ac:dyDescent="0.25">
      <c r="A11" s="2">
        <v>1028581004</v>
      </c>
      <c r="B11" s="1" t="s">
        <v>35</v>
      </c>
      <c r="C11" s="1" t="s">
        <v>217</v>
      </c>
      <c r="D11" s="1" t="s">
        <v>218</v>
      </c>
      <c r="E11" s="4">
        <v>7100000</v>
      </c>
      <c r="F11" s="3">
        <v>44168</v>
      </c>
      <c r="G11" s="1" t="s">
        <v>1</v>
      </c>
      <c r="H11" s="1" t="s">
        <v>55</v>
      </c>
      <c r="I11" s="1" t="s">
        <v>60</v>
      </c>
      <c r="J11" s="1" t="s">
        <v>219</v>
      </c>
    </row>
    <row r="12" spans="1:10" ht="30" x14ac:dyDescent="0.25">
      <c r="A12" s="2">
        <v>1028767004</v>
      </c>
      <c r="B12" s="1" t="s">
        <v>35</v>
      </c>
      <c r="C12" s="1" t="s">
        <v>220</v>
      </c>
      <c r="D12" s="1" t="s">
        <v>221</v>
      </c>
      <c r="E12" s="4">
        <v>7100000</v>
      </c>
      <c r="F12" s="3">
        <v>44168</v>
      </c>
      <c r="G12" s="1" t="s">
        <v>1</v>
      </c>
      <c r="H12" s="1" t="s">
        <v>5</v>
      </c>
      <c r="I12" s="1" t="s">
        <v>27</v>
      </c>
      <c r="J12" s="1" t="s">
        <v>222</v>
      </c>
    </row>
    <row r="13" spans="1:10" ht="30" x14ac:dyDescent="0.25">
      <c r="A13" s="2">
        <v>1028074004</v>
      </c>
      <c r="B13" s="1" t="s">
        <v>35</v>
      </c>
      <c r="C13" s="1" t="s">
        <v>223</v>
      </c>
      <c r="D13" s="1" t="s">
        <v>224</v>
      </c>
      <c r="E13" s="4">
        <v>7100000</v>
      </c>
      <c r="F13" s="3">
        <v>44168</v>
      </c>
      <c r="G13" s="1" t="s">
        <v>1</v>
      </c>
      <c r="H13" s="1" t="s">
        <v>5</v>
      </c>
      <c r="I13" s="1" t="s">
        <v>225</v>
      </c>
      <c r="J13" s="1" t="s">
        <v>226</v>
      </c>
    </row>
    <row r="14" spans="1:10" ht="45" x14ac:dyDescent="0.25">
      <c r="A14" s="2">
        <v>1028183004</v>
      </c>
      <c r="B14" s="1" t="s">
        <v>35</v>
      </c>
      <c r="C14" s="1" t="s">
        <v>227</v>
      </c>
      <c r="D14" s="1" t="s">
        <v>228</v>
      </c>
      <c r="E14" s="4">
        <v>7100000</v>
      </c>
      <c r="F14" s="3">
        <v>44168</v>
      </c>
      <c r="G14" s="1" t="s">
        <v>1</v>
      </c>
      <c r="H14" s="1" t="s">
        <v>5</v>
      </c>
      <c r="I14" s="1" t="s">
        <v>73</v>
      </c>
      <c r="J14" s="1" t="s">
        <v>229</v>
      </c>
    </row>
    <row r="15" spans="1:10" ht="30" x14ac:dyDescent="0.25">
      <c r="A15" s="2">
        <v>1027584004</v>
      </c>
      <c r="B15" s="1" t="s">
        <v>35</v>
      </c>
      <c r="C15" s="1" t="s">
        <v>230</v>
      </c>
      <c r="D15" s="1" t="s">
        <v>231</v>
      </c>
      <c r="E15" s="4">
        <v>7100000</v>
      </c>
      <c r="F15" s="3">
        <v>44168</v>
      </c>
      <c r="G15" s="1" t="s">
        <v>1</v>
      </c>
      <c r="H15" s="1" t="s">
        <v>77</v>
      </c>
      <c r="I15" s="1" t="s">
        <v>77</v>
      </c>
      <c r="J15" s="1" t="s">
        <v>232</v>
      </c>
    </row>
    <row r="16" spans="1:10" ht="45" x14ac:dyDescent="0.25">
      <c r="A16" s="2">
        <v>1028147004</v>
      </c>
      <c r="B16" s="1" t="s">
        <v>35</v>
      </c>
      <c r="C16" s="1" t="s">
        <v>233</v>
      </c>
      <c r="D16" s="1" t="s">
        <v>234</v>
      </c>
      <c r="E16" s="4">
        <v>7100000</v>
      </c>
      <c r="F16" s="3">
        <v>44168</v>
      </c>
      <c r="G16" s="1" t="s">
        <v>1</v>
      </c>
      <c r="H16" s="1" t="s">
        <v>77</v>
      </c>
      <c r="I16" s="1" t="s">
        <v>78</v>
      </c>
      <c r="J16" s="1" t="s">
        <v>235</v>
      </c>
    </row>
    <row r="17" spans="1:10" ht="30" x14ac:dyDescent="0.25">
      <c r="A17" s="2">
        <v>1028176004</v>
      </c>
      <c r="B17" s="1" t="s">
        <v>35</v>
      </c>
      <c r="C17" s="1" t="s">
        <v>236</v>
      </c>
      <c r="D17" s="1" t="s">
        <v>237</v>
      </c>
      <c r="E17" s="4">
        <v>7100000</v>
      </c>
      <c r="F17" s="3">
        <v>44168</v>
      </c>
      <c r="G17" s="1" t="s">
        <v>1</v>
      </c>
      <c r="H17" s="1" t="s">
        <v>77</v>
      </c>
      <c r="I17" s="1" t="s">
        <v>78</v>
      </c>
      <c r="J17" s="1" t="s">
        <v>238</v>
      </c>
    </row>
    <row r="18" spans="1:10" ht="30" x14ac:dyDescent="0.25">
      <c r="A18" s="2">
        <v>1028571004</v>
      </c>
      <c r="B18" s="1" t="s">
        <v>35</v>
      </c>
      <c r="C18" s="1" t="s">
        <v>239</v>
      </c>
      <c r="D18" s="1" t="s">
        <v>240</v>
      </c>
      <c r="E18" s="4">
        <v>7100000</v>
      </c>
      <c r="F18" s="3">
        <v>44168</v>
      </c>
      <c r="G18" s="1" t="s">
        <v>1</v>
      </c>
      <c r="H18" s="1" t="s">
        <v>77</v>
      </c>
      <c r="I18" s="1" t="s">
        <v>78</v>
      </c>
      <c r="J18" s="1" t="s">
        <v>241</v>
      </c>
    </row>
    <row r="19" spans="1:10" ht="30" x14ac:dyDescent="0.25">
      <c r="A19" s="2">
        <v>1028177004</v>
      </c>
      <c r="B19" s="1" t="s">
        <v>35</v>
      </c>
      <c r="C19" s="1" t="s">
        <v>242</v>
      </c>
      <c r="D19" s="1" t="s">
        <v>243</v>
      </c>
      <c r="E19" s="4">
        <v>7100000</v>
      </c>
      <c r="F19" s="3">
        <v>44168</v>
      </c>
      <c r="G19" s="1" t="s">
        <v>1</v>
      </c>
      <c r="H19" s="1" t="s">
        <v>77</v>
      </c>
      <c r="I19" s="1" t="s">
        <v>244</v>
      </c>
      <c r="J19" s="1" t="s">
        <v>245</v>
      </c>
    </row>
    <row r="20" spans="1:10" ht="30" x14ac:dyDescent="0.25">
      <c r="A20" s="2">
        <v>1028695004</v>
      </c>
      <c r="B20" s="1" t="s">
        <v>35</v>
      </c>
      <c r="C20" s="1" t="s">
        <v>246</v>
      </c>
      <c r="D20" s="1" t="s">
        <v>247</v>
      </c>
      <c r="E20" s="4">
        <v>7100000</v>
      </c>
      <c r="F20" s="3">
        <v>44168</v>
      </c>
      <c r="G20" s="1" t="s">
        <v>3</v>
      </c>
      <c r="H20" s="1" t="s">
        <v>3</v>
      </c>
      <c r="I20" s="1" t="s">
        <v>248</v>
      </c>
      <c r="J20" s="1" t="s">
        <v>249</v>
      </c>
    </row>
    <row r="21" spans="1:10" ht="30" x14ac:dyDescent="0.25">
      <c r="A21" s="2">
        <v>1028125004</v>
      </c>
      <c r="B21" s="1" t="s">
        <v>35</v>
      </c>
      <c r="C21" s="1" t="s">
        <v>250</v>
      </c>
      <c r="D21" s="1" t="s">
        <v>251</v>
      </c>
      <c r="E21" s="4">
        <v>7100000</v>
      </c>
      <c r="F21" s="3">
        <v>44168</v>
      </c>
      <c r="G21" s="1" t="s">
        <v>3</v>
      </c>
      <c r="H21" s="1" t="s">
        <v>36</v>
      </c>
      <c r="I21" s="1" t="s">
        <v>85</v>
      </c>
      <c r="J21" s="1" t="s">
        <v>252</v>
      </c>
    </row>
    <row r="22" spans="1:10" ht="45" x14ac:dyDescent="0.25">
      <c r="A22" s="2">
        <v>1028769004</v>
      </c>
      <c r="B22" s="1" t="s">
        <v>35</v>
      </c>
      <c r="C22" s="1" t="s">
        <v>253</v>
      </c>
      <c r="D22" s="1" t="s">
        <v>254</v>
      </c>
      <c r="E22" s="4">
        <v>7100000</v>
      </c>
      <c r="F22" s="3">
        <v>44168</v>
      </c>
      <c r="G22" s="1" t="s">
        <v>3</v>
      </c>
      <c r="H22" s="1" t="s">
        <v>95</v>
      </c>
      <c r="I22" s="1" t="s">
        <v>255</v>
      </c>
      <c r="J22" s="1" t="s">
        <v>256</v>
      </c>
    </row>
    <row r="23" spans="1:10" ht="60" x14ac:dyDescent="0.25">
      <c r="A23" s="2">
        <v>1027798004</v>
      </c>
      <c r="B23" s="1" t="s">
        <v>35</v>
      </c>
      <c r="C23" s="1" t="s">
        <v>257</v>
      </c>
      <c r="D23" s="1" t="s">
        <v>258</v>
      </c>
      <c r="E23" s="4">
        <v>7100000</v>
      </c>
      <c r="F23" s="3">
        <v>44168</v>
      </c>
      <c r="G23" s="1" t="s">
        <v>259</v>
      </c>
      <c r="H23" s="1" t="s">
        <v>260</v>
      </c>
      <c r="I23" s="1" t="s">
        <v>261</v>
      </c>
      <c r="J23" s="1" t="s">
        <v>262</v>
      </c>
    </row>
    <row r="24" spans="1:10" ht="45" x14ac:dyDescent="0.25">
      <c r="A24" s="2">
        <v>1028784004</v>
      </c>
      <c r="B24" s="1" t="s">
        <v>35</v>
      </c>
      <c r="C24" s="1" t="s">
        <v>263</v>
      </c>
      <c r="D24" s="1" t="s">
        <v>264</v>
      </c>
      <c r="E24" s="4">
        <v>7100000</v>
      </c>
      <c r="F24" s="3">
        <v>44168</v>
      </c>
      <c r="G24" s="1" t="s">
        <v>259</v>
      </c>
      <c r="H24" s="1" t="s">
        <v>260</v>
      </c>
      <c r="I24" s="1" t="s">
        <v>261</v>
      </c>
      <c r="J24" s="1" t="s">
        <v>265</v>
      </c>
    </row>
    <row r="25" spans="1:10" ht="30" x14ac:dyDescent="0.25">
      <c r="A25" s="2">
        <v>1028693004</v>
      </c>
      <c r="B25" s="1" t="s">
        <v>35</v>
      </c>
      <c r="C25" s="1" t="s">
        <v>266</v>
      </c>
      <c r="D25" s="1" t="s">
        <v>267</v>
      </c>
      <c r="E25" s="4">
        <v>7100000</v>
      </c>
      <c r="F25" s="3">
        <v>44168</v>
      </c>
      <c r="G25" s="1" t="s">
        <v>0</v>
      </c>
      <c r="H25" s="1" t="s">
        <v>31</v>
      </c>
      <c r="I25" s="1" t="s">
        <v>268</v>
      </c>
      <c r="J25" s="1" t="s">
        <v>269</v>
      </c>
    </row>
    <row r="26" spans="1:10" ht="30" x14ac:dyDescent="0.25">
      <c r="A26" s="2">
        <v>1028689004</v>
      </c>
      <c r="B26" s="1" t="s">
        <v>35</v>
      </c>
      <c r="C26" s="1" t="s">
        <v>270</v>
      </c>
      <c r="D26" s="1" t="s">
        <v>271</v>
      </c>
      <c r="E26" s="4">
        <v>7100000</v>
      </c>
      <c r="F26" s="3">
        <v>44168</v>
      </c>
      <c r="G26" s="1" t="s">
        <v>0</v>
      </c>
      <c r="H26" s="1" t="s">
        <v>6</v>
      </c>
      <c r="I26" s="1" t="s">
        <v>133</v>
      </c>
      <c r="J26" s="1" t="s">
        <v>272</v>
      </c>
    </row>
    <row r="27" spans="1:10" ht="30" x14ac:dyDescent="0.25">
      <c r="A27" s="2">
        <v>1027819004</v>
      </c>
      <c r="B27" s="1" t="s">
        <v>35</v>
      </c>
      <c r="C27" s="1" t="s">
        <v>273</v>
      </c>
      <c r="D27" s="1" t="s">
        <v>274</v>
      </c>
      <c r="E27" s="4">
        <v>7100000</v>
      </c>
      <c r="F27" s="3">
        <v>44168</v>
      </c>
      <c r="G27" s="1" t="s">
        <v>0</v>
      </c>
      <c r="H27" s="1" t="s">
        <v>6</v>
      </c>
      <c r="I27" s="1" t="s">
        <v>133</v>
      </c>
      <c r="J27" s="1" t="s">
        <v>275</v>
      </c>
    </row>
    <row r="28" spans="1:10" ht="30" x14ac:dyDescent="0.25">
      <c r="A28" s="2">
        <v>1028687004</v>
      </c>
      <c r="B28" s="1" t="s">
        <v>35</v>
      </c>
      <c r="C28" s="1" t="s">
        <v>276</v>
      </c>
      <c r="D28" s="1" t="s">
        <v>277</v>
      </c>
      <c r="E28" s="4">
        <v>7100000</v>
      </c>
      <c r="F28" s="3">
        <v>44168</v>
      </c>
      <c r="G28" s="1" t="s">
        <v>0</v>
      </c>
      <c r="H28" s="1" t="s">
        <v>6</v>
      </c>
      <c r="I28" s="1" t="s">
        <v>133</v>
      </c>
      <c r="J28" s="1" t="s">
        <v>278</v>
      </c>
    </row>
    <row r="29" spans="1:10" ht="30" x14ac:dyDescent="0.25">
      <c r="A29" s="2">
        <v>1027790004</v>
      </c>
      <c r="B29" s="1" t="s">
        <v>35</v>
      </c>
      <c r="C29" s="1" t="s">
        <v>279</v>
      </c>
      <c r="D29" s="1" t="s">
        <v>280</v>
      </c>
      <c r="E29" s="4">
        <v>7100000</v>
      </c>
      <c r="F29" s="3">
        <v>44168</v>
      </c>
      <c r="G29" s="1" t="s">
        <v>0</v>
      </c>
      <c r="H29" s="1" t="s">
        <v>6</v>
      </c>
      <c r="I29" s="1" t="s">
        <v>281</v>
      </c>
      <c r="J29" s="1" t="s">
        <v>282</v>
      </c>
    </row>
    <row r="30" spans="1:10" ht="30" x14ac:dyDescent="0.25">
      <c r="A30" s="2">
        <v>1027820004</v>
      </c>
      <c r="B30" s="1" t="s">
        <v>35</v>
      </c>
      <c r="C30" s="1" t="s">
        <v>283</v>
      </c>
      <c r="D30" s="1" t="s">
        <v>284</v>
      </c>
      <c r="E30" s="4">
        <v>7100000</v>
      </c>
      <c r="F30" s="3">
        <v>44168</v>
      </c>
      <c r="G30" s="1" t="s">
        <v>0</v>
      </c>
      <c r="H30" s="1" t="s">
        <v>6</v>
      </c>
      <c r="I30" s="1" t="s">
        <v>281</v>
      </c>
      <c r="J30" s="1" t="s">
        <v>285</v>
      </c>
    </row>
    <row r="31" spans="1:10" ht="30" x14ac:dyDescent="0.25">
      <c r="A31" s="2">
        <v>1028741004</v>
      </c>
      <c r="B31" s="1" t="s">
        <v>35</v>
      </c>
      <c r="C31" s="1" t="s">
        <v>286</v>
      </c>
      <c r="D31" s="1" t="s">
        <v>287</v>
      </c>
      <c r="E31" s="4">
        <v>7100000</v>
      </c>
      <c r="F31" s="3">
        <v>44168</v>
      </c>
      <c r="G31" s="1" t="s">
        <v>0</v>
      </c>
      <c r="H31" s="1" t="s">
        <v>6</v>
      </c>
      <c r="I31" s="1" t="s">
        <v>281</v>
      </c>
      <c r="J31" s="1" t="s">
        <v>288</v>
      </c>
    </row>
    <row r="32" spans="1:10" ht="30" x14ac:dyDescent="0.25">
      <c r="A32" s="2">
        <v>1028721004</v>
      </c>
      <c r="B32" s="1" t="s">
        <v>35</v>
      </c>
      <c r="C32" s="1" t="s">
        <v>289</v>
      </c>
      <c r="D32" s="1" t="s">
        <v>290</v>
      </c>
      <c r="E32" s="4">
        <v>7100000</v>
      </c>
      <c r="F32" s="3">
        <v>44168</v>
      </c>
      <c r="G32" s="1" t="s">
        <v>0</v>
      </c>
      <c r="H32" s="1" t="s">
        <v>6</v>
      </c>
      <c r="I32" s="1" t="s">
        <v>137</v>
      </c>
      <c r="J32" s="1" t="s">
        <v>291</v>
      </c>
    </row>
    <row r="33" spans="1:10" ht="30" x14ac:dyDescent="0.25">
      <c r="A33" s="2">
        <v>1027785004</v>
      </c>
      <c r="B33" s="1" t="s">
        <v>35</v>
      </c>
      <c r="C33" s="1" t="s">
        <v>292</v>
      </c>
      <c r="D33" s="1" t="s">
        <v>293</v>
      </c>
      <c r="E33" s="4">
        <v>7100000</v>
      </c>
      <c r="F33" s="3">
        <v>44168</v>
      </c>
      <c r="G33" s="1" t="s">
        <v>0</v>
      </c>
      <c r="H33" s="1" t="s">
        <v>32</v>
      </c>
      <c r="I33" s="1" t="s">
        <v>294</v>
      </c>
      <c r="J33" s="1" t="s">
        <v>295</v>
      </c>
    </row>
    <row r="34" spans="1:10" ht="30" x14ac:dyDescent="0.25">
      <c r="A34" s="2">
        <v>1028692004</v>
      </c>
      <c r="B34" s="1" t="s">
        <v>35</v>
      </c>
      <c r="C34" s="1" t="s">
        <v>296</v>
      </c>
      <c r="D34" s="1" t="s">
        <v>297</v>
      </c>
      <c r="E34" s="4">
        <v>7100000</v>
      </c>
      <c r="F34" s="3">
        <v>44168</v>
      </c>
      <c r="G34" s="1" t="s">
        <v>0</v>
      </c>
      <c r="H34" s="1" t="s">
        <v>149</v>
      </c>
      <c r="I34" s="1" t="s">
        <v>157</v>
      </c>
      <c r="J34" s="1" t="s">
        <v>298</v>
      </c>
    </row>
    <row r="35" spans="1:10" ht="30" x14ac:dyDescent="0.25">
      <c r="A35" s="2">
        <v>1028684004</v>
      </c>
      <c r="B35" s="1" t="s">
        <v>35</v>
      </c>
      <c r="C35" s="1" t="s">
        <v>299</v>
      </c>
      <c r="D35" s="1" t="s">
        <v>300</v>
      </c>
      <c r="E35" s="4">
        <v>10650000</v>
      </c>
      <c r="F35" s="3">
        <v>44168</v>
      </c>
      <c r="G35" s="1" t="s">
        <v>0</v>
      </c>
      <c r="H35" s="1" t="s">
        <v>149</v>
      </c>
      <c r="I35" s="1" t="s">
        <v>157</v>
      </c>
      <c r="J35" s="1" t="s">
        <v>301</v>
      </c>
    </row>
    <row r="36" spans="1:10" ht="30" x14ac:dyDescent="0.25">
      <c r="A36" s="2">
        <v>1027792004</v>
      </c>
      <c r="B36" s="1" t="s">
        <v>35</v>
      </c>
      <c r="C36" s="1" t="s">
        <v>302</v>
      </c>
      <c r="D36" s="1" t="s">
        <v>303</v>
      </c>
      <c r="E36" s="4">
        <v>7100000</v>
      </c>
      <c r="F36" s="3">
        <v>44168</v>
      </c>
      <c r="G36" s="1" t="s">
        <v>0</v>
      </c>
      <c r="H36" s="1" t="s">
        <v>149</v>
      </c>
      <c r="I36" s="1" t="s">
        <v>304</v>
      </c>
      <c r="J36" s="1" t="s">
        <v>305</v>
      </c>
    </row>
    <row r="37" spans="1:10" ht="30" x14ac:dyDescent="0.25">
      <c r="A37" s="2">
        <v>1027786004</v>
      </c>
      <c r="B37" s="1" t="s">
        <v>35</v>
      </c>
      <c r="C37" s="1" t="s">
        <v>306</v>
      </c>
      <c r="D37" s="1" t="s">
        <v>307</v>
      </c>
      <c r="E37" s="4">
        <v>7100000</v>
      </c>
      <c r="F37" s="3">
        <v>44168</v>
      </c>
      <c r="G37" s="1" t="s">
        <v>0</v>
      </c>
      <c r="H37" s="1" t="s">
        <v>149</v>
      </c>
      <c r="I37" s="1" t="s">
        <v>304</v>
      </c>
      <c r="J37" s="1" t="s">
        <v>308</v>
      </c>
    </row>
    <row r="38" spans="1:10" ht="30" x14ac:dyDescent="0.25">
      <c r="A38" s="2">
        <v>1027364004</v>
      </c>
      <c r="B38" s="1" t="s">
        <v>35</v>
      </c>
      <c r="C38" s="1" t="s">
        <v>309</v>
      </c>
      <c r="D38" s="1" t="s">
        <v>310</v>
      </c>
      <c r="E38" s="4">
        <v>7100000</v>
      </c>
      <c r="F38" s="3">
        <v>44168</v>
      </c>
      <c r="G38" s="1" t="s">
        <v>9</v>
      </c>
      <c r="H38" s="1" t="s">
        <v>9</v>
      </c>
      <c r="I38" s="1" t="s">
        <v>9</v>
      </c>
      <c r="J38" s="1" t="s">
        <v>311</v>
      </c>
    </row>
    <row r="39" spans="1:10" ht="30" x14ac:dyDescent="0.25">
      <c r="A39" s="2">
        <v>1027712004</v>
      </c>
      <c r="B39" s="1" t="s">
        <v>35</v>
      </c>
      <c r="C39" s="1" t="s">
        <v>312</v>
      </c>
      <c r="D39" s="1" t="s">
        <v>313</v>
      </c>
      <c r="E39" s="4">
        <v>7100000</v>
      </c>
      <c r="F39" s="3">
        <v>44168</v>
      </c>
      <c r="G39" s="1" t="s">
        <v>9</v>
      </c>
      <c r="H39" s="1" t="s">
        <v>7</v>
      </c>
      <c r="I39" s="1" t="s">
        <v>314</v>
      </c>
      <c r="J39" s="1" t="s">
        <v>315</v>
      </c>
    </row>
    <row r="40" spans="1:10" ht="30" x14ac:dyDescent="0.25">
      <c r="A40" s="2">
        <v>1027877004</v>
      </c>
      <c r="B40" s="1" t="s">
        <v>35</v>
      </c>
      <c r="C40" s="1" t="s">
        <v>316</v>
      </c>
      <c r="D40" s="1" t="s">
        <v>317</v>
      </c>
      <c r="E40" s="4">
        <v>7100000</v>
      </c>
      <c r="F40" s="3">
        <v>44168</v>
      </c>
      <c r="G40" s="1" t="s">
        <v>9</v>
      </c>
      <c r="H40" s="1" t="s">
        <v>7</v>
      </c>
      <c r="I40" s="1" t="s">
        <v>164</v>
      </c>
      <c r="J40" s="1" t="s">
        <v>318</v>
      </c>
    </row>
    <row r="41" spans="1:10" ht="30" x14ac:dyDescent="0.25">
      <c r="A41" s="2">
        <v>1028568004</v>
      </c>
      <c r="B41" s="1" t="s">
        <v>35</v>
      </c>
      <c r="C41" s="1" t="s">
        <v>319</v>
      </c>
      <c r="D41" s="1" t="s">
        <v>320</v>
      </c>
      <c r="E41" s="4">
        <v>7100000</v>
      </c>
      <c r="F41" s="3">
        <v>44168</v>
      </c>
      <c r="G41" s="1" t="s">
        <v>9</v>
      </c>
      <c r="H41" s="1" t="s">
        <v>7</v>
      </c>
      <c r="I41" s="1" t="s">
        <v>321</v>
      </c>
      <c r="J41" s="1" t="s">
        <v>322</v>
      </c>
    </row>
    <row r="42" spans="1:10" customFormat="1" ht="30" x14ac:dyDescent="0.25">
      <c r="A42" s="2">
        <v>1027713004</v>
      </c>
      <c r="B42" s="1" t="s">
        <v>35</v>
      </c>
      <c r="C42" s="1" t="s">
        <v>323</v>
      </c>
      <c r="D42" s="1" t="s">
        <v>324</v>
      </c>
      <c r="E42" s="4">
        <v>10650000</v>
      </c>
      <c r="F42" s="3">
        <v>44172</v>
      </c>
      <c r="G42" s="1" t="s">
        <v>9</v>
      </c>
      <c r="H42" s="1" t="s">
        <v>7</v>
      </c>
      <c r="I42" s="1" t="s">
        <v>321</v>
      </c>
      <c r="J42" s="1" t="s">
        <v>325</v>
      </c>
    </row>
    <row r="43" spans="1:10" customFormat="1" ht="30" x14ac:dyDescent="0.25">
      <c r="A43" s="2">
        <v>1028048004</v>
      </c>
      <c r="B43" s="1" t="s">
        <v>35</v>
      </c>
      <c r="C43" s="1" t="s">
        <v>326</v>
      </c>
      <c r="D43" s="1" t="s">
        <v>327</v>
      </c>
      <c r="E43" s="4">
        <v>7100000</v>
      </c>
      <c r="F43" s="3">
        <v>44168</v>
      </c>
      <c r="G43" s="1" t="s">
        <v>9</v>
      </c>
      <c r="H43" s="1" t="s">
        <v>7</v>
      </c>
      <c r="I43" s="1" t="s">
        <v>321</v>
      </c>
      <c r="J43" s="1" t="s">
        <v>328</v>
      </c>
    </row>
    <row r="44" spans="1:10" ht="30" x14ac:dyDescent="0.25">
      <c r="A44" s="2">
        <v>1028065004</v>
      </c>
      <c r="B44" s="1" t="s">
        <v>35</v>
      </c>
      <c r="C44" s="1" t="s">
        <v>329</v>
      </c>
      <c r="D44" s="1" t="s">
        <v>330</v>
      </c>
      <c r="E44" s="4">
        <v>7100000</v>
      </c>
      <c r="F44" s="3">
        <v>44168</v>
      </c>
      <c r="G44" s="1" t="s">
        <v>9</v>
      </c>
      <c r="H44" s="1" t="s">
        <v>7</v>
      </c>
      <c r="I44" s="1" t="s">
        <v>321</v>
      </c>
      <c r="J44" s="1" t="s">
        <v>331</v>
      </c>
    </row>
    <row r="45" spans="1:10" ht="45" x14ac:dyDescent="0.25">
      <c r="A45" s="2">
        <v>1026904004</v>
      </c>
      <c r="B45" s="1" t="s">
        <v>35</v>
      </c>
      <c r="C45" s="1" t="s">
        <v>332</v>
      </c>
      <c r="D45" s="1" t="s">
        <v>333</v>
      </c>
      <c r="E45" s="4">
        <v>7100000</v>
      </c>
      <c r="F45" s="3">
        <v>44168</v>
      </c>
      <c r="G45" s="1" t="s">
        <v>9</v>
      </c>
      <c r="H45" s="1" t="s">
        <v>7</v>
      </c>
      <c r="I45" s="1" t="s">
        <v>334</v>
      </c>
      <c r="J45" s="1" t="s">
        <v>335</v>
      </c>
    </row>
    <row r="46" spans="1:10" ht="45" x14ac:dyDescent="0.25">
      <c r="A46" s="2">
        <v>1027260004</v>
      </c>
      <c r="B46" s="1" t="s">
        <v>35</v>
      </c>
      <c r="C46" s="1" t="s">
        <v>336</v>
      </c>
      <c r="D46" s="1" t="s">
        <v>337</v>
      </c>
      <c r="E46" s="4">
        <v>7100000</v>
      </c>
      <c r="F46" s="3">
        <v>44168</v>
      </c>
      <c r="G46" s="1" t="s">
        <v>9</v>
      </c>
      <c r="H46" s="1" t="s">
        <v>8</v>
      </c>
      <c r="I46" s="1" t="s">
        <v>8</v>
      </c>
      <c r="J46" s="1" t="s">
        <v>338</v>
      </c>
    </row>
    <row r="47" spans="1:10" ht="45" x14ac:dyDescent="0.25">
      <c r="A47" s="2">
        <v>1028111004</v>
      </c>
      <c r="B47" s="1" t="s">
        <v>35</v>
      </c>
      <c r="C47" s="1" t="s">
        <v>339</v>
      </c>
      <c r="D47" s="1" t="s">
        <v>340</v>
      </c>
      <c r="E47" s="4">
        <v>7100000</v>
      </c>
      <c r="F47" s="3">
        <v>44168</v>
      </c>
      <c r="G47" s="1" t="s">
        <v>9</v>
      </c>
      <c r="H47" s="1" t="s">
        <v>8</v>
      </c>
      <c r="I47" s="1" t="s">
        <v>8</v>
      </c>
      <c r="J47" s="1" t="s">
        <v>341</v>
      </c>
    </row>
    <row r="48" spans="1:10" ht="30" x14ac:dyDescent="0.25">
      <c r="A48" s="2">
        <v>1027979004</v>
      </c>
      <c r="B48" s="1" t="s">
        <v>35</v>
      </c>
      <c r="C48" s="1" t="s">
        <v>342</v>
      </c>
      <c r="D48" s="1" t="s">
        <v>343</v>
      </c>
      <c r="E48" s="4">
        <v>7100000</v>
      </c>
      <c r="F48" s="3">
        <v>44168</v>
      </c>
      <c r="G48" s="1" t="s">
        <v>9</v>
      </c>
      <c r="H48" s="1" t="s">
        <v>344</v>
      </c>
      <c r="I48" s="1" t="s">
        <v>344</v>
      </c>
      <c r="J48" s="1" t="s">
        <v>345</v>
      </c>
    </row>
    <row r="49" spans="1:10" ht="30" x14ac:dyDescent="0.25">
      <c r="A49" s="2">
        <v>1027980004</v>
      </c>
      <c r="B49" s="1" t="s">
        <v>35</v>
      </c>
      <c r="C49" s="1" t="s">
        <v>346</v>
      </c>
      <c r="D49" s="1" t="s">
        <v>347</v>
      </c>
      <c r="E49" s="4">
        <v>7100000</v>
      </c>
      <c r="F49" s="3">
        <v>44168</v>
      </c>
      <c r="G49" s="1" t="s">
        <v>9</v>
      </c>
      <c r="H49" s="1" t="s">
        <v>4</v>
      </c>
      <c r="I49" s="1" t="s">
        <v>348</v>
      </c>
      <c r="J49" s="1" t="s">
        <v>349</v>
      </c>
    </row>
    <row r="50" spans="1:10" ht="45" x14ac:dyDescent="0.25">
      <c r="A50" s="2">
        <v>1022302004</v>
      </c>
      <c r="B50" s="30" t="s">
        <v>35</v>
      </c>
      <c r="C50" s="1" t="s">
        <v>188</v>
      </c>
      <c r="D50" s="1" t="s">
        <v>189</v>
      </c>
      <c r="E50" s="4">
        <v>4820000</v>
      </c>
      <c r="F50" s="3">
        <v>43829</v>
      </c>
      <c r="G50" s="1" t="s">
        <v>33</v>
      </c>
      <c r="H50" s="1" t="s">
        <v>41</v>
      </c>
      <c r="I50" s="1" t="s">
        <v>42</v>
      </c>
      <c r="J50" s="1" t="s">
        <v>190</v>
      </c>
    </row>
    <row r="51" spans="1:10" ht="30" x14ac:dyDescent="0.25">
      <c r="A51" s="29">
        <v>1022428004</v>
      </c>
      <c r="B51" s="30" t="s">
        <v>35</v>
      </c>
      <c r="C51" s="30" t="s">
        <v>166</v>
      </c>
      <c r="D51" s="30" t="s">
        <v>167</v>
      </c>
      <c r="E51" s="31">
        <v>7100000</v>
      </c>
      <c r="F51" s="32">
        <v>43829</v>
      </c>
      <c r="G51" s="30" t="s">
        <v>9</v>
      </c>
      <c r="H51" s="30" t="s">
        <v>7</v>
      </c>
      <c r="I51" s="30" t="s">
        <v>164</v>
      </c>
      <c r="J51" s="30" t="s">
        <v>168</v>
      </c>
    </row>
    <row r="52" spans="1:10" ht="30" x14ac:dyDescent="0.25">
      <c r="A52" s="29">
        <v>1023550004</v>
      </c>
      <c r="B52" s="30" t="s">
        <v>35</v>
      </c>
      <c r="C52" s="30" t="s">
        <v>175</v>
      </c>
      <c r="D52" s="30" t="s">
        <v>176</v>
      </c>
      <c r="E52" s="31">
        <v>7090000</v>
      </c>
      <c r="F52" s="32">
        <v>43829</v>
      </c>
      <c r="G52" s="30" t="s">
        <v>9</v>
      </c>
      <c r="H52" s="30" t="s">
        <v>8</v>
      </c>
      <c r="I52" s="30" t="s">
        <v>8</v>
      </c>
      <c r="J52" s="30" t="s">
        <v>177</v>
      </c>
    </row>
    <row r="53" spans="1:10" ht="45" x14ac:dyDescent="0.25">
      <c r="A53" s="29">
        <v>1023552004</v>
      </c>
      <c r="B53" s="30" t="s">
        <v>35</v>
      </c>
      <c r="C53" s="30" t="s">
        <v>169</v>
      </c>
      <c r="D53" s="30" t="s">
        <v>170</v>
      </c>
      <c r="E53" s="31">
        <v>6951000</v>
      </c>
      <c r="F53" s="32">
        <v>43829</v>
      </c>
      <c r="G53" s="30" t="s">
        <v>9</v>
      </c>
      <c r="H53" s="30" t="s">
        <v>8</v>
      </c>
      <c r="I53" s="30" t="s">
        <v>8</v>
      </c>
      <c r="J53" s="30" t="s">
        <v>171</v>
      </c>
    </row>
    <row r="54" spans="1:10" x14ac:dyDescent="0.25">
      <c r="A54" s="33"/>
      <c r="B54" s="34"/>
      <c r="C54" s="35">
        <f>COUNTA(C4:C53)</f>
        <v>50</v>
      </c>
      <c r="D54" s="34" t="s">
        <v>20</v>
      </c>
      <c r="E54" s="36">
        <f>SUM(E4:E53)</f>
        <v>366761000</v>
      </c>
      <c r="F54" s="37"/>
    </row>
    <row r="55" spans="1:10" x14ac:dyDescent="0.25">
      <c r="E55" s="37"/>
      <c r="F55" s="37"/>
    </row>
    <row r="56" spans="1:10" x14ac:dyDescent="0.25">
      <c r="B56" s="34"/>
      <c r="C56" s="34"/>
      <c r="D56" s="34" t="s">
        <v>21</v>
      </c>
      <c r="E56" s="36">
        <f>+E54*0.0626</f>
        <v>22959238.600000001</v>
      </c>
      <c r="F56" s="37"/>
    </row>
    <row r="57" spans="1:10" x14ac:dyDescent="0.25">
      <c r="E57" s="37"/>
      <c r="F57" s="37"/>
    </row>
    <row r="58" spans="1:10" x14ac:dyDescent="0.25">
      <c r="B58" s="34"/>
      <c r="C58" s="34"/>
      <c r="D58" s="34" t="s">
        <v>11</v>
      </c>
      <c r="E58" s="36">
        <f>+E54+E56</f>
        <v>389720238.60000002</v>
      </c>
      <c r="F58" s="37"/>
    </row>
  </sheetData>
  <printOptions horizontalCentered="1"/>
  <pageMargins left="0.39370078740157483" right="0.39370078740157483" top="0.59055118110236227" bottom="0.39370078740157483" header="0.31496062992125984" footer="0.19685039370078741"/>
  <pageSetup scale="57" fitToHeight="2" orientation="landscape" r:id="rId1"/>
  <headerFooter>
    <oddFooter>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Anexo 1</vt:lpstr>
      <vt:lpstr>Anexo 2</vt:lpstr>
      <vt:lpstr>Anexo 3</vt:lpstr>
      <vt:lpstr>'Anexo 1'!Títulos_a_imprimir</vt:lpstr>
      <vt:lpstr>'Anexo 2'!Títulos_a_imprimir</vt:lpstr>
      <vt:lpstr>'Anexo 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Bolaños Rojas Walter</dc:creator>
  <cp:lastModifiedBy>Bolaños Rojas Walter</cp:lastModifiedBy>
  <cp:lastPrinted>2021-02-02T21:12:59Z</cp:lastPrinted>
  <dcterms:created xsi:type="dcterms:W3CDTF">2014-02-24T21:11:49Z</dcterms:created>
  <dcterms:modified xsi:type="dcterms:W3CDTF">2021-02-02T21:14:00Z</dcterms:modified>
</cp:coreProperties>
</file>